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J33" i="199"/>
  <c r="R27" i="199"/>
  <c r="M22" i="199"/>
  <c r="E22" i="199"/>
  <c r="V8" i="199"/>
  <c r="N8" i="199"/>
  <c r="V71" i="198"/>
  <c r="X8" i="198"/>
  <c r="H8" i="198"/>
  <c r="D71" i="198"/>
  <c r="D22" i="198"/>
  <c r="Q8" i="195"/>
  <c r="I8" i="195"/>
  <c r="C22" i="195"/>
  <c r="R8" i="194"/>
  <c r="J8" i="194"/>
  <c r="O22" i="193"/>
  <c r="G22" i="193"/>
  <c r="B15" i="149"/>
  <c r="B68" i="149"/>
  <c r="B163" i="149"/>
  <c r="B115" i="149"/>
  <c r="B94" i="149"/>
  <c r="B36" i="149"/>
  <c r="B123" i="149"/>
  <c r="B151" i="149"/>
  <c r="B172" i="149"/>
  <c r="B125" i="149"/>
  <c r="B166" i="149"/>
  <c r="B56" i="149"/>
  <c r="B76" i="149"/>
  <c r="B43" i="149"/>
  <c r="B18" i="149"/>
  <c r="B119" i="149"/>
  <c r="B34" i="149"/>
  <c r="B5" i="149"/>
  <c r="B89" i="149"/>
  <c r="B90" i="149"/>
  <c r="B87" i="149"/>
  <c r="B44" i="149"/>
  <c r="B49" i="149"/>
  <c r="B122" i="149"/>
  <c r="B134" i="149"/>
  <c r="B112" i="149"/>
  <c r="B52" i="149"/>
  <c r="B121" i="149"/>
  <c r="B93" i="149"/>
  <c r="B77" i="149"/>
  <c r="B24" i="149"/>
  <c r="B153" i="149"/>
  <c r="B51" i="149"/>
  <c r="B156" i="149"/>
  <c r="B9" i="149"/>
  <c r="B81" i="149"/>
  <c r="B106" i="149"/>
  <c r="B39" i="149"/>
  <c r="B27" i="149"/>
  <c r="B102" i="149"/>
  <c r="B130" i="149"/>
  <c r="B60" i="149"/>
  <c r="B104" i="149"/>
  <c r="B169" i="149"/>
  <c r="B170" i="149"/>
  <c r="B154" i="149"/>
  <c r="B21" i="149"/>
  <c r="B118" i="149"/>
  <c r="B35" i="149"/>
  <c r="B171" i="149"/>
  <c r="B88" i="149"/>
  <c r="B146" i="149"/>
  <c r="B55" i="149"/>
  <c r="B69" i="149"/>
  <c r="B58" i="149"/>
  <c r="B14" i="149"/>
  <c r="B127" i="149"/>
  <c r="B28" i="149"/>
  <c r="B85" i="149"/>
  <c r="B152" i="149"/>
  <c r="B110" i="149"/>
  <c r="B159" i="149"/>
  <c r="B16" i="149"/>
  <c r="B31" i="149"/>
  <c r="B92" i="149"/>
  <c r="B48" i="149"/>
  <c r="B147" i="149"/>
  <c r="B47" i="149"/>
  <c r="B108" i="149"/>
  <c r="B32" i="149"/>
  <c r="B177" i="149"/>
  <c r="B178" i="149"/>
  <c r="B99" i="149"/>
  <c r="B114" i="149"/>
  <c r="B42" i="149"/>
  <c r="B4" i="149"/>
  <c r="B71" i="149"/>
  <c r="B46" i="149"/>
  <c r="B98" i="149"/>
  <c r="B78" i="149"/>
  <c r="B111" i="149"/>
  <c r="B113" i="149"/>
  <c r="B63" i="149"/>
  <c r="B79" i="149"/>
  <c r="B143" i="149"/>
  <c r="B124" i="149"/>
  <c r="B50" i="149"/>
  <c r="B33" i="149"/>
  <c r="B22" i="149"/>
  <c r="B17" i="149"/>
  <c r="B91" i="149"/>
  <c r="B13" i="149"/>
  <c r="B95" i="149"/>
  <c r="B135" i="149"/>
  <c r="B26" i="149"/>
  <c r="B162" i="149"/>
  <c r="B109" i="149"/>
  <c r="B174" i="149"/>
  <c r="B64" i="149"/>
  <c r="B103" i="149"/>
  <c r="B8" i="149"/>
  <c r="B164" i="149"/>
  <c r="B11" i="149"/>
  <c r="B57" i="149"/>
  <c r="B67" i="149"/>
  <c r="B45" i="149"/>
  <c r="B40" i="149"/>
  <c r="B173" i="149"/>
  <c r="B72" i="149"/>
  <c r="B136" i="149"/>
  <c r="B175" i="149"/>
  <c r="B128" i="149"/>
  <c r="B168" i="149"/>
  <c r="B19" i="149"/>
  <c r="B29" i="149"/>
  <c r="B126" i="149"/>
  <c r="B37" i="149"/>
  <c r="B62" i="149"/>
  <c r="B145" i="149"/>
  <c r="B176" i="149"/>
  <c r="B105" i="149"/>
  <c r="B12" i="149"/>
  <c r="B157" i="149"/>
  <c r="B10" i="149"/>
  <c r="B165" i="149"/>
  <c r="B96" i="149"/>
  <c r="B158" i="149"/>
  <c r="B129" i="149"/>
  <c r="B107" i="149"/>
  <c r="B84" i="149"/>
  <c r="B75" i="149"/>
  <c r="B41" i="149"/>
  <c r="B38" i="149"/>
  <c r="B83" i="149"/>
  <c r="B133" i="149"/>
  <c r="B86" i="149"/>
  <c r="B61" i="149"/>
  <c r="B54" i="149"/>
  <c r="B100" i="149"/>
  <c r="B139" i="149"/>
  <c r="B80" i="149"/>
  <c r="B30" i="149"/>
  <c r="B25" i="149"/>
  <c r="B23" i="149"/>
  <c r="B149" i="149"/>
  <c r="B74" i="149"/>
  <c r="B137" i="149"/>
  <c r="B70" i="149"/>
  <c r="B131" i="149"/>
  <c r="B142" i="149"/>
  <c r="B53" i="149"/>
  <c r="B7" i="149"/>
  <c r="B167" i="149"/>
  <c r="B59" i="149"/>
  <c r="B101" i="149"/>
  <c r="B138" i="149"/>
  <c r="B155" i="149"/>
  <c r="B150" i="149"/>
  <c r="B161" i="149"/>
  <c r="B6" i="149"/>
  <c r="B66" i="149"/>
  <c r="B116" i="149"/>
  <c r="B117" i="149"/>
  <c r="B148" i="149"/>
  <c r="B73" i="149"/>
  <c r="B120" i="149"/>
  <c r="B132" i="149"/>
  <c r="B160" i="149"/>
  <c r="B144" i="149"/>
  <c r="B82" i="149"/>
  <c r="B141" i="149"/>
  <c r="B20" i="149"/>
  <c r="B140" i="149"/>
  <c r="B65" i="149"/>
  <c r="B97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I52" i="199"/>
  <c r="Q52" i="199"/>
  <c r="C22" i="199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M3" i="187" s="1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V26" i="192" s="1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T26" i="199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G26" i="193" s="1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O26" i="194" s="1"/>
  <c r="W27" i="194"/>
  <c r="W26" i="194" s="1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U26" i="199" l="1"/>
  <c r="M26" i="199"/>
  <c r="S26" i="187"/>
  <c r="N26" i="195"/>
  <c r="V26" i="198"/>
  <c r="V26" i="188"/>
  <c r="H26" i="188"/>
  <c r="S26" i="192"/>
  <c r="M26" i="191"/>
  <c r="M26" i="188"/>
  <c r="W26" i="190"/>
  <c r="H26" i="194"/>
  <c r="E26" i="196"/>
  <c r="G26" i="197"/>
  <c r="D26" i="197"/>
  <c r="G26" i="195"/>
  <c r="O26" i="190"/>
  <c r="V26" i="187"/>
  <c r="U26" i="188"/>
  <c r="X26" i="189"/>
  <c r="Q26" i="187"/>
  <c r="X26" i="188"/>
  <c r="O26" i="197"/>
  <c r="L3" i="191"/>
  <c r="O26" i="188"/>
  <c r="D3" i="188"/>
  <c r="S26" i="199"/>
  <c r="J26" i="198"/>
  <c r="H26" i="198"/>
  <c r="I26" i="198"/>
  <c r="R26" i="195"/>
  <c r="E26" i="192"/>
  <c r="F26" i="192"/>
  <c r="T3" i="191"/>
  <c r="K26" i="191"/>
  <c r="R26" i="190"/>
  <c r="J3" i="188"/>
  <c r="N3" i="187"/>
  <c r="C3" i="190"/>
  <c r="F26" i="198"/>
  <c r="L26" i="194"/>
  <c r="S26" i="189"/>
  <c r="E26" i="187"/>
  <c r="P3" i="188"/>
  <c r="K26" i="199"/>
  <c r="R26" i="198"/>
  <c r="I26" i="195"/>
  <c r="I26" i="192"/>
  <c r="L26" i="189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S2" i="187" s="1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M2" i="187" s="1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X3" i="188"/>
  <c r="O3" i="188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M2" i="191" l="1"/>
  <c r="H2" i="188"/>
  <c r="V2" i="187"/>
  <c r="M2" i="188"/>
  <c r="Q2" i="187"/>
  <c r="R2" i="187"/>
  <c r="X2" i="188"/>
  <c r="K2" i="187"/>
  <c r="J2" i="188"/>
  <c r="U2" i="188"/>
  <c r="D2" i="188"/>
  <c r="J2" i="187"/>
  <c r="L2" i="191"/>
  <c r="T2" i="191"/>
  <c r="F2" i="188"/>
  <c r="O2" i="188"/>
  <c r="H2" i="191"/>
  <c r="K2" i="191"/>
  <c r="S2" i="191"/>
  <c r="C2" i="190"/>
  <c r="W2" i="188"/>
  <c r="L2" i="188"/>
  <c r="N2" i="187"/>
  <c r="P2" i="188"/>
  <c r="J2" i="191"/>
  <c r="I2" i="188"/>
  <c r="E2" i="187"/>
  <c r="C2" i="192"/>
  <c r="U2" i="187"/>
  <c r="I2" i="187"/>
  <c r="W2" i="187"/>
  <c r="G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O26" i="185"/>
  <c r="K26" i="185"/>
  <c r="L3" i="186"/>
  <c r="V26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O2" i="185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K2" i="185" l="1"/>
  <c r="W2" i="185"/>
  <c r="H2" i="186"/>
  <c r="I2" i="185"/>
  <c r="V2" i="185"/>
  <c r="V2" i="186"/>
  <c r="L2" i="186"/>
  <c r="S2" i="186"/>
  <c r="C2" i="186"/>
  <c r="P2" i="185"/>
  <c r="F2" i="186"/>
  <c r="R2" i="185"/>
  <c r="U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U26" i="165" s="1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M26" i="165"/>
  <c r="R26" i="163"/>
  <c r="J26" i="163"/>
  <c r="I26" i="163"/>
  <c r="I26" i="165"/>
  <c r="G3" i="165"/>
  <c r="K26" i="165"/>
  <c r="G26" i="163"/>
  <c r="H26" i="163"/>
  <c r="T3" i="165"/>
  <c r="N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s="1"/>
  <c r="J2" i="163" l="1"/>
  <c r="J2" i="165"/>
  <c r="C2" i="165"/>
  <c r="T2" i="165"/>
  <c r="W2" i="163"/>
  <c r="I2" i="165"/>
  <c r="G2" i="165"/>
  <c r="F2" i="163"/>
  <c r="G2" i="163"/>
  <c r="N2" i="165"/>
  <c r="H2" i="163"/>
  <c r="K2" i="165"/>
  <c r="P2" i="163"/>
  <c r="W2" i="165"/>
  <c r="S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8" i="30" l="1"/>
  <c r="X26" i="39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38" i="15" l="1"/>
  <c r="X60" i="15"/>
  <c r="X8" i="60"/>
  <c r="X15" i="45"/>
  <c r="X140" i="149"/>
  <c r="X74" i="101"/>
  <c r="X2" i="110"/>
  <c r="X66" i="45"/>
  <c r="X42" i="45"/>
  <c r="X46" i="102"/>
  <c r="X171" i="149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26" i="104" l="1"/>
  <c r="X2" i="78"/>
  <c r="X26" i="30"/>
  <c r="X84" i="149"/>
  <c r="U71" i="111"/>
  <c r="E71" i="111"/>
  <c r="X57" i="129"/>
  <c r="M8" i="111"/>
  <c r="H4" i="111"/>
  <c r="X93" i="149"/>
  <c r="X28" i="149"/>
  <c r="X150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H3" i="111" s="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2" i="30" s="1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2" i="75"/>
  <c r="X2" i="105"/>
  <c r="X2" i="106"/>
  <c r="I3" i="111"/>
  <c r="I2" i="111" s="1"/>
  <c r="X2" i="9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F2" i="111" s="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3" i="15"/>
  <c r="X134" i="149"/>
  <c r="X2" i="116"/>
  <c r="X2" i="16"/>
  <c r="X76" i="149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X108" i="149"/>
  <c r="X2" i="15"/>
  <c r="X117" i="149"/>
  <c r="P2" i="111"/>
  <c r="X19" i="149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10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O2" i="106"/>
  <c r="P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W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N71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D11" i="103"/>
  <c r="H17" i="103"/>
  <c r="W4" i="103"/>
  <c r="O22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W2" i="103"/>
  <c r="L2" i="103" l="1"/>
  <c r="F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G26" i="184"/>
  <c r="T26" i="184"/>
  <c r="J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G2" i="184" s="1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V2" i="184"/>
  <c r="Q2" i="184"/>
  <c r="S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G100" i="149"/>
  <c r="M100" i="149"/>
  <c r="I100" i="149"/>
  <c r="K100" i="149"/>
  <c r="R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Q100" i="149" l="1"/>
  <c r="V100" i="149"/>
  <c r="S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O3" i="174"/>
  <c r="P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3" i="171" s="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M26" i="171"/>
  <c r="U26" i="171"/>
  <c r="D26" i="171"/>
  <c r="H26" i="171"/>
  <c r="E26" i="171"/>
  <c r="L26" i="171"/>
  <c r="L2" i="171" s="1"/>
  <c r="I2" i="171" l="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C3" i="183" l="1"/>
  <c r="V26" i="183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K177" i="149" l="1"/>
  <c r="L2" i="166"/>
  <c r="N177" i="149"/>
  <c r="H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K71" i="46" l="1"/>
  <c r="F22" i="46"/>
  <c r="L71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P3" i="33" s="1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H22" i="94" l="1"/>
  <c r="P71" i="30"/>
  <c r="Q26" i="96"/>
  <c r="L26" i="84"/>
  <c r="T26" i="86"/>
  <c r="G26" i="112"/>
  <c r="M26" i="59"/>
  <c r="K71" i="30"/>
  <c r="I3" i="32"/>
  <c r="S26" i="76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M2" i="112" s="1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" i="29" s="1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W2" i="54" s="1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K2" i="16" s="1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P2" i="107" s="1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N2" i="69" s="1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2" i="83" s="1"/>
  <c r="S3" i="88"/>
  <c r="S2" i="88" s="1"/>
  <c r="Q26" i="97"/>
  <c r="U3" i="97"/>
  <c r="U26" i="107"/>
  <c r="C3" i="113"/>
  <c r="W26" i="114"/>
  <c r="D3" i="42"/>
  <c r="D2" i="42" s="1"/>
  <c r="N3" i="42"/>
  <c r="N2" i="42" s="1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T2" i="6" s="1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O2" i="83" s="1"/>
  <c r="G3" i="92"/>
  <c r="Q3" i="95"/>
  <c r="G26" i="109"/>
  <c r="Q3" i="34"/>
  <c r="C26" i="58"/>
  <c r="G3" i="58"/>
  <c r="G2" i="58" s="1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D2" i="33" s="1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F2" i="100" s="1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G2" i="80" s="1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V2" i="70" s="1"/>
  <c r="C3" i="72"/>
  <c r="C2" i="72" s="1"/>
  <c r="S3" i="61"/>
  <c r="N3" i="91"/>
  <c r="Q3" i="110"/>
  <c r="W3" i="10"/>
  <c r="N3" i="43"/>
  <c r="N2" i="43" s="1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V13" i="93" s="1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53"/>
  <c r="R2" i="55"/>
  <c r="I2" i="26"/>
  <c r="D2" i="32"/>
  <c r="V2" i="37"/>
  <c r="T3" i="42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T2" i="39"/>
  <c r="D2" i="39"/>
  <c r="V2" i="40"/>
  <c r="T2" i="41"/>
  <c r="D2" i="41"/>
  <c r="W2" i="43"/>
  <c r="R2" i="59"/>
  <c r="V2" i="65"/>
  <c r="F2" i="65"/>
  <c r="P2" i="66"/>
  <c r="R2" i="67"/>
  <c r="U2" i="80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F30" i="149"/>
  <c r="L31" i="149"/>
  <c r="P2" i="27"/>
  <c r="N32" i="149"/>
  <c r="S2" i="35"/>
  <c r="G2" i="37"/>
  <c r="M2" i="40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O33" i="149"/>
  <c r="K2" i="29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D2" i="38"/>
  <c r="K2" i="54"/>
  <c r="I2" i="57"/>
  <c r="N3" i="58"/>
  <c r="J2" i="63"/>
  <c r="T2" i="64"/>
  <c r="D2" i="64"/>
  <c r="U2" i="72"/>
  <c r="E2" i="72"/>
  <c r="Q2" i="74"/>
  <c r="I2" i="80"/>
  <c r="K2" i="81"/>
  <c r="O3" i="91"/>
  <c r="W3" i="95"/>
  <c r="G3" i="95"/>
  <c r="Q2" i="97"/>
  <c r="J26" i="110"/>
  <c r="R3" i="110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U2" i="53" l="1"/>
  <c r="M2" i="83"/>
  <c r="H2" i="62"/>
  <c r="W2" i="82"/>
  <c r="F2" i="121"/>
  <c r="D3" i="75"/>
  <c r="G2" i="92"/>
  <c r="C2" i="64"/>
  <c r="Q31" i="149"/>
  <c r="G2" i="96"/>
  <c r="L2" i="99"/>
  <c r="M2" i="61"/>
  <c r="H33" i="149"/>
  <c r="C2" i="63"/>
  <c r="W2" i="65"/>
  <c r="S45" i="93"/>
  <c r="U32" i="149"/>
  <c r="E45" i="149"/>
  <c r="Q2" i="83"/>
  <c r="Q2" i="121"/>
  <c r="T2" i="112"/>
  <c r="E3" i="75"/>
  <c r="T2" i="86"/>
  <c r="G2" i="35"/>
  <c r="U3" i="30"/>
  <c r="U26" i="60"/>
  <c r="R42" i="149"/>
  <c r="O2" i="67"/>
  <c r="U2" i="54"/>
  <c r="M2" i="53"/>
  <c r="M55" i="149" s="1"/>
  <c r="L2" i="114"/>
  <c r="G2" i="59"/>
  <c r="F2" i="46"/>
  <c r="Q2" i="66"/>
  <c r="P2" i="80"/>
  <c r="F2" i="92"/>
  <c r="P2" i="70"/>
  <c r="G2" i="70"/>
  <c r="C2" i="35"/>
  <c r="G2" i="113"/>
  <c r="K2" i="70"/>
  <c r="E2" i="91"/>
  <c r="P2" i="92"/>
  <c r="N2" i="115"/>
  <c r="Q2" i="6"/>
  <c r="E2" i="95"/>
  <c r="V2" i="115"/>
  <c r="I2" i="46"/>
  <c r="F26" i="60"/>
  <c r="L2" i="91"/>
  <c r="M2" i="6"/>
  <c r="M2" i="4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C55" i="149" s="1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J134" i="149"/>
  <c r="D3" i="9"/>
  <c r="F3" i="12"/>
  <c r="C3" i="7"/>
  <c r="K3" i="11"/>
  <c r="I11" i="7"/>
  <c r="C22" i="11"/>
  <c r="M26" i="7"/>
  <c r="T164" i="149"/>
  <c r="S15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G44" i="149"/>
  <c r="O38" i="149"/>
  <c r="H8" i="149"/>
  <c r="J7" i="149"/>
  <c r="J5" i="149"/>
  <c r="M139" i="149"/>
  <c r="U134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I64" i="149"/>
  <c r="U2" i="75" l="1"/>
  <c r="U2" i="30"/>
  <c r="P2" i="75"/>
  <c r="L2" i="94"/>
  <c r="E59" i="149"/>
  <c r="N2" i="60"/>
  <c r="H128" i="149"/>
  <c r="W151" i="149"/>
  <c r="C131" i="149"/>
  <c r="P128" i="149"/>
  <c r="V2" i="30"/>
  <c r="E62" i="149"/>
  <c r="G60" i="149"/>
  <c r="G131" i="149"/>
  <c r="F69" i="149"/>
  <c r="Q62" i="149"/>
  <c r="R2" i="94"/>
  <c r="M101" i="149"/>
  <c r="E66" i="149"/>
  <c r="O43" i="149"/>
  <c r="S2" i="75"/>
  <c r="H2" i="94"/>
  <c r="P2" i="60"/>
  <c r="C108" i="149"/>
  <c r="G40" i="149"/>
  <c r="I2" i="75"/>
  <c r="F4" i="149"/>
  <c r="K2" i="94"/>
  <c r="L58" i="149"/>
  <c r="V151" i="149"/>
  <c r="R102" i="149"/>
  <c r="F2" i="60"/>
  <c r="D2" i="94"/>
  <c r="M2" i="75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M76" i="149"/>
  <c r="P132" i="149"/>
  <c r="L57" i="149"/>
  <c r="R69" i="149"/>
  <c r="C128" i="149"/>
  <c r="M65" i="149"/>
  <c r="U35" i="149"/>
  <c r="C4" i="149"/>
  <c r="H4" i="149"/>
  <c r="F61" i="149"/>
  <c r="H95" i="149"/>
  <c r="T61" i="149"/>
  <c r="R125" i="149"/>
  <c r="I3" i="11"/>
  <c r="N2" i="7"/>
  <c r="M4" i="149"/>
  <c r="E69" i="149"/>
  <c r="L24" i="149"/>
  <c r="Q69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E2" i="7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O128" i="149"/>
  <c r="I3" i="9"/>
  <c r="N51" i="149"/>
  <c r="D76" i="149"/>
  <c r="V3" i="11"/>
  <c r="J4" i="149"/>
  <c r="Q2" i="7"/>
  <c r="S76" i="149" l="1"/>
  <c r="I76" i="149"/>
  <c r="K95" i="149"/>
  <c r="D95" i="149"/>
  <c r="D61" i="149"/>
  <c r="J35" i="149"/>
  <c r="M61" i="149"/>
  <c r="R35" i="149"/>
  <c r="F76" i="149"/>
  <c r="V95" i="149"/>
  <c r="T76" i="149"/>
  <c r="S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7" i="124"/>
  <c r="S7" i="123" s="1"/>
  <c r="S7" i="101" s="1"/>
  <c r="S7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L71" i="204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H3" i="203" l="1"/>
  <c r="V3" i="201"/>
  <c r="R3" i="203"/>
  <c r="X3" i="201"/>
  <c r="M3" i="203"/>
  <c r="Q3" i="203"/>
  <c r="J3" i="203"/>
  <c r="G3" i="201"/>
  <c r="R3" i="201"/>
  <c r="O3" i="203"/>
  <c r="J3" i="201"/>
  <c r="P3" i="201"/>
  <c r="K3" i="201"/>
  <c r="K3" i="203"/>
  <c r="W3" i="201"/>
  <c r="L22" i="124"/>
  <c r="M3" i="201"/>
  <c r="X3" i="203"/>
  <c r="N3" i="201"/>
  <c r="L3" i="201"/>
  <c r="E3" i="201"/>
  <c r="U3" i="201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I26" i="203" s="1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L155" i="149"/>
  <c r="D26" i="203"/>
  <c r="M155" i="149"/>
  <c r="N2" i="204"/>
  <c r="R2" i="204"/>
  <c r="J2" i="204"/>
  <c r="K26" i="201"/>
  <c r="L2" i="204"/>
  <c r="S26" i="203"/>
  <c r="H2" i="204"/>
  <c r="L3" i="124"/>
  <c r="Q26" i="203"/>
  <c r="E155" i="149"/>
  <c r="I155" i="149"/>
  <c r="P26" i="203"/>
  <c r="X155" i="149"/>
  <c r="R3" i="124"/>
  <c r="P2" i="204"/>
  <c r="G3" i="124"/>
  <c r="H33" i="124"/>
  <c r="H155" i="149"/>
  <c r="N26" i="201"/>
  <c r="K2" i="204"/>
  <c r="W26" i="201"/>
  <c r="Q155" i="149"/>
  <c r="N3" i="12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E2" i="204" s="1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D2" i="204" s="1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H26" i="124" l="1"/>
  <c r="L157" i="149"/>
  <c r="O2" i="204"/>
  <c r="K3" i="123"/>
  <c r="L3" i="123"/>
  <c r="J157" i="149"/>
  <c r="H157" i="149"/>
  <c r="W26" i="124"/>
  <c r="F2" i="204"/>
  <c r="K157" i="149"/>
  <c r="R26" i="124"/>
  <c r="Q26" i="124"/>
  <c r="J26" i="203"/>
  <c r="X26" i="124"/>
  <c r="P157" i="149"/>
  <c r="O3" i="123"/>
  <c r="M26" i="124"/>
  <c r="P26" i="124"/>
  <c r="F26" i="124"/>
  <c r="L26" i="124"/>
  <c r="M157" i="149"/>
  <c r="P3" i="123"/>
  <c r="C75" i="124"/>
  <c r="C75" i="123" s="1"/>
  <c r="C75" i="101" s="1"/>
  <c r="C75" i="129" s="1"/>
  <c r="J3" i="123"/>
  <c r="F157" i="149"/>
  <c r="D26" i="124"/>
  <c r="Q3" i="123"/>
  <c r="H3" i="123"/>
  <c r="I26" i="124"/>
  <c r="S26" i="124"/>
  <c r="J26" i="201"/>
  <c r="G3" i="123"/>
  <c r="C71" i="204"/>
  <c r="E157" i="149"/>
  <c r="O157" i="149"/>
  <c r="D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26" i="123" s="1"/>
  <c r="D34" i="101"/>
  <c r="Q33" i="123"/>
  <c r="Q26" i="123" s="1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F26" i="123" l="1"/>
  <c r="V26" i="123"/>
  <c r="K26" i="123"/>
  <c r="H3" i="129"/>
  <c r="N26" i="123"/>
  <c r="L3" i="129"/>
  <c r="U26" i="123"/>
  <c r="H3" i="101"/>
  <c r="P26" i="123"/>
  <c r="S26" i="123"/>
  <c r="L3" i="101"/>
  <c r="U3" i="129"/>
  <c r="U3" i="101"/>
  <c r="I3" i="101"/>
  <c r="F3" i="101"/>
  <c r="I3" i="129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D26" i="101"/>
  <c r="I26" i="129"/>
  <c r="V26" i="129"/>
  <c r="Q26" i="101"/>
  <c r="U26" i="129"/>
  <c r="V26" i="101"/>
  <c r="F26" i="129"/>
  <c r="Q26" i="129"/>
  <c r="S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71" i="124"/>
  <c r="E72" i="123"/>
  <c r="F52" i="203"/>
  <c r="F59" i="124"/>
  <c r="E156" i="149" l="1"/>
  <c r="F2" i="203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I59" i="129"/>
  <c r="I52" i="129" s="1"/>
  <c r="I52" i="101"/>
  <c r="J156" i="149" l="1"/>
  <c r="J71" i="123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<sst xmlns="http://schemas.openxmlformats.org/spreadsheetml/2006/main" count="26791" uniqueCount="489">
  <si>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</si>
  <si>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</si>
  <si>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</si>
  <si>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</si>
  <si>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</si>
  <si>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</si>
  <si>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</si>
  <si>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</si>
  <si>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</si>
  <si>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</si>
  <si>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</si>
  <si>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</si>
  <si>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</si>
  <si>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</si>
  <si>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</si>
  <si>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</si>
  <si>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</si>
  <si>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</si>
  <si>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</si>
  <si>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</si>
  <si>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</si>
  <si>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</si>
  <si>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</si>
  <si>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</si>
  <si>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</si>
  <si>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</si>
  <si>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</si>
  <si>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</si>
  <si>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</si>
  <si>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</si>
  <si>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</si>
  <si>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</si>
  <si>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</si>
  <si>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</si>
  <si>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</si>
  <si>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</si>
  <si>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</si>
  <si>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</si>
  <si>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</si>
  <si>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</si>
  <si>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</si>
  <si>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</si>
  <si>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</si>
  <si>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</si>
  <si>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</si>
  <si>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</si>
  <si>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</si>
  <si>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</si>
  <si>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</si>
  <si>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</si>
  <si>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</si>
  <si>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</si>
  <si>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</si>
  <si>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</si>
  <si>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</si>
  <si>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</si>
  <si>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</si>
  <si>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</si>
  <si>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</si>
  <si>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</si>
  <si>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</si>
  <si>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</si>
  <si>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</si>
  <si>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</si>
  <si>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</si>
  <si>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</si>
  <si>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</si>
  <si>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</si>
  <si>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</si>
  <si>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</si>
  <si>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</si>
  <si>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</si>
  <si>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</si>
  <si>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</si>
  <si>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</si>
  <si>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</si>
  <si>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</si>
  <si>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</si>
  <si>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</si>
  <si>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</si>
  <si>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</si>
  <si>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</si>
  <si>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</si>
  <si>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</si>
  <si>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</si>
  <si>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</si>
  <si>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</si>
  <si>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</si>
  <si>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</si>
  <si>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</si>
  <si>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</si>
  <si>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</si>
  <si>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</si>
  <si>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</si>
  <si>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</si>
  <si>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</si>
  <si>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</si>
  <si>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</si>
  <si>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</si>
  <si>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</si>
  <si>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</si>
  <si>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</si>
  <si>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</si>
  <si>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</si>
  <si>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</si>
  <si>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</si>
  <si>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</si>
  <si>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</si>
  <si>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</si>
  <si>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</si>
  <si>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</si>
  <si>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</si>
  <si>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</si>
  <si>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</si>
  <si>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</si>
  <si>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</si>
  <si>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</si>
  <si>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</si>
  <si>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</si>
  <si>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</si>
  <si>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</si>
  <si>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</si>
  <si>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</si>
  <si>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</si>
  <si>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</si>
  <si>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</si>
  <si>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</si>
  <si>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</si>
  <si>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</si>
  <si>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</si>
  <si>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</si>
  <si>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</si>
  <si>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</si>
  <si>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</si>
  <si>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</si>
  <si>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</si>
  <si>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</si>
  <si>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</si>
  <si>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</si>
  <si>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</si>
  <si>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</si>
  <si>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</si>
  <si>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</si>
  <si>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</si>
  <si>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</si>
  <si>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</si>
  <si>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</si>
  <si>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</si>
  <si>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</si>
  <si>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</si>
  <si>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</si>
  <si>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</si>
  <si>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</si>
  <si>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</si>
  <si>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</si>
  <si>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</si>
  <si>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</si>
  <si>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</si>
  <si>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</si>
  <si>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</si>
  <si>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</si>
  <si>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</si>
  <si>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</si>
  <si>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</si>
  <si>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</si>
  <si>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</si>
  <si>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</si>
  <si>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</si>
  <si>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</si>
  <si>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</si>
  <si>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</si>
  <si>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</si>
  <si>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</si>
  <si>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</si>
  <si>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</si>
  <si>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</si>
  <si>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</si>
  <si>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</si>
  <si>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</si>
  <si>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</si>
  <si>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</si>
  <si>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</si>
  <si>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</si>
  <si>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</si>
  <si>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</si>
  <si>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</si>
  <si>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</si>
  <si>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</si>
  <si>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</si>
  <si>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</si>
  <si>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</si>
  <si>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</si>
  <si>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</si>
  <si>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</si>
  <si>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</si>
  <si>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</si>
  <si>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</si>
  <si>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</si>
  <si>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</si>
  <si>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</si>
  <si>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</si>
  <si>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</si>
  <si>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</si>
  <si>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</si>
  <si>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</si>
  <si>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</si>
  <si>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</si>
  <si>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</si>
  <si>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</si>
  <si>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</si>
  <si>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</si>
  <si>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</si>
  <si>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</si>
  <si>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</si>
  <si>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</si>
  <si>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</si>
  <si>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</si>
  <si>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</si>
  <si>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</si>
  <si>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</si>
  <si>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</si>
  <si>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</si>
  <si>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</si>
  <si>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</si>
  <si>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</si>
  <si>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</si>
  <si>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</si>
  <si>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</si>
  <si>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</si>
  <si>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</si>
  <si>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</si>
  <si>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</si>
  <si>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</si>
  <si>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</si>
  <si>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</si>
  <si>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</si>
  <si>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</si>
  <si>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</si>
  <si>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</si>
  <si>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</si>
  <si>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</si>
  <si>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</si>
  <si>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</si>
  <si>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</si>
  <si>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</si>
  <si>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</si>
  <si>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</si>
  <si>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</si>
  <si>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</si>
  <si>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</si>
  <si>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</si>
  <si>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</si>
  <si>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</si>
  <si>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</si>
  <si>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</si>
  <si>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</si>
  <si>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</si>
  <si>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</si>
  <si>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</si>
  <si>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</si>
  <si>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</si>
  <si>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</si>
  <si>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</si>
  <si>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</si>
  <si>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</si>
  <si>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</si>
  <si>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</si>
  <si>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</si>
  <si>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</si>
  <si>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</si>
  <si>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</si>
  <si>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</si>
  <si>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</si>
  <si>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</si>
  <si>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</si>
  <si>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</si>
  <si>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</si>
  <si>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</si>
  <si>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</si>
  <si>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</si>
  <si>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</si>
  <si>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</si>
  <si>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</si>
  <si>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</si>
  <si>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</si>
  <si>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</si>
  <si>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</si>
  <si>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</si>
  <si>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</si>
  <si>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</si>
  <si>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</si>
  <si>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</si>
  <si>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</si>
  <si>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</si>
  <si>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</si>
  <si>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</si>
  <si>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</si>
  <si>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</si>
  <si>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</si>
  <si>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</si>
  <si>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</si>
  <si>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</si>
  <si>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</si>
  <si>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</si>
  <si>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</si>
  <si>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</si>
  <si>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</si>
  <si>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</si>
  <si>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</si>
  <si>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</si>
  <si>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</si>
  <si>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</si>
  <si>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</si>
  <si>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</si>
  <si>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</si>
  <si>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</si>
  <si>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</si>
  <si>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</si>
  <si>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</si>
  <si>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</si>
  <si>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</si>
  <si>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</si>
  <si>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</si>
  <si>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</si>
  <si>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</si>
  <si>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</si>
  <si>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</si>
  <si>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</si>
  <si>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</si>
  <si>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</si>
  <si>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</si>
  <si>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</si>
  <si>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</si>
  <si>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</si>
  <si>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</si>
  <si>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</si>
  <si>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</si>
  <si>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</si>
  <si>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</si>
  <si>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</si>
  <si>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</si>
  <si>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</si>
  <si>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</si>
  <si>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</si>
  <si>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</si>
  <si>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</si>
  <si>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</si>
  <si>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</si>
  <si>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</si>
  <si>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</si>
  <si>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</si>
  <si>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</si>
  <si>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</si>
  <si>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</si>
  <si>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</si>
  <si>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</si>
  <si>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</si>
  <si>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</si>
  <si>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</si>
  <si>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</si>
  <si>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</si>
  <si>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</si>
  <si>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</si>
  <si>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</si>
  <si>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</si>
  <si>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</si>
  <si>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</si>
  <si>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</si>
  <si>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</si>
  <si>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</si>
  <si>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</si>
  <si>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</si>
  <si>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</si>
  <si>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</si>
  <si>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</si>
  <si>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</si>
  <si>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</si>
  <si>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</si>
  <si>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</si>
  <si>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</si>
  <si>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</si>
  <si>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</si>
  <si>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</si>
  <si>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</si>
  <si>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</si>
  <si>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</si>
  <si>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</si>
  <si>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</si>
  <si>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</si>
  <si>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</si>
  <si>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</si>
  <si>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</si>
  <si>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</si>
  <si>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</si>
  <si>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</si>
  <si>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</si>
  <si>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</si>
  <si>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</si>
  <si>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</si>
  <si>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</si>
  <si>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</si>
  <si>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</si>
  <si>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</si>
  <si>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</si>
  <si>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</si>
  <si>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</si>
  <si>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</si>
  <si>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</si>
  <si>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</si>
  <si>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</si>
  <si>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</si>
  <si>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</si>
  <si>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</si>
  <si>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</si>
  <si>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</si>
  <si>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</si>
  <si>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</si>
  <si>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</si>
  <si>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</si>
  <si>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</si>
  <si>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</si>
  <si>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</si>
  <si>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</si>
  <si>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</si>
  <si>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</si>
  <si>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</si>
  <si>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</si>
  <si>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</si>
  <si>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</si>
  <si>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</si>
  <si>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</si>
  <si>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</si>
  <si>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</si>
  <si>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</si>
  <si>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</si>
  <si>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</si>
  <si>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</si>
  <si>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</si>
  <si>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</si>
  <si>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</si>
  <si>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</si>
  <si>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</si>
  <si>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</si>
  <si>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</si>
  <si>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</si>
  <si>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</si>
  <si>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</si>
  <si>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</si>
  <si>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</si>
  <si>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</si>
  <si>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</si>
  <si>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</si>
  <si>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</si>
  <si>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</si>
  <si>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</si>
  <si>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</si>
  <si>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</si>
  <si>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</si>
  <si>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</si>
  <si>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</si>
  <si>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</si>
  <si>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</si>
  <si>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</si>
  <si>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</si>
  <si>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</si>
  <si>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</si>
  <si>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</si>
  <si>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</si>
  <si>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</si>
  <si>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</si>
  <si>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</si>
  <si>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</si>
  <si>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</si>
  <si>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</si>
  <si>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</si>
  <si>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</si>
  <si>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</si>
  <si>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</si>
  <si>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</si>
  <si>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</si>
  <si>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</si>
  <si>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</si>
  <si>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</si>
  <si>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</si>
  <si>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</si>
  <si>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</si>
  <si>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</si>
  <si>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Czechia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</si>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</sst>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45432.783113425925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30811.443766122098</v>
      </c>
      <c r="D4" s="8">
        <f>PPRD!D$2</f>
        <v>31512.95735167669</v>
      </c>
      <c r="E4" s="8">
        <f>PPRD!E$2</f>
        <v>31718.505846947548</v>
      </c>
      <c r="F4" s="8">
        <f>PPRD!F$2</f>
        <v>33750.7864144454</v>
      </c>
      <c r="G4" s="8">
        <f>PPRD!G$2</f>
        <v>33490.239122957864</v>
      </c>
      <c r="H4" s="8">
        <f>PPRD!H$2</f>
        <v>33233.058125537398</v>
      </c>
      <c r="I4" s="8">
        <f>PPRD!I$2</f>
        <v>33879.003095442829</v>
      </c>
      <c r="J4" s="8">
        <f>PPRD!J$2</f>
        <v>33992.233018056751</v>
      </c>
      <c r="K4" s="8">
        <f>PPRD!K$2</f>
        <v>33174.466809974198</v>
      </c>
      <c r="L4" s="8">
        <f>PPRD!L$2</f>
        <v>31583.453310404118</v>
      </c>
      <c r="M4" s="8">
        <f>PPRD!M$2</f>
        <v>31862.607996560622</v>
      </c>
      <c r="N4" s="8">
        <f>PPRD!N$2</f>
        <v>32379.790025795348</v>
      </c>
      <c r="O4" s="8">
        <f>PPRD!O$2</f>
        <v>32368.023559759244</v>
      </c>
      <c r="P4" s="8">
        <f>PPRD!P$2</f>
        <v>30313.631814273431</v>
      </c>
      <c r="Q4" s="8">
        <f>PPRD!Q$2</f>
        <v>29499.154944110058</v>
      </c>
      <c r="R4" s="8">
        <f>PPRD!R$2</f>
        <v>28553.266723989684</v>
      </c>
      <c r="S4" s="8">
        <f>PPRD!S$2</f>
        <v>27032.597420464317</v>
      </c>
      <c r="T4" s="8">
        <f>PPRD!T$2</f>
        <v>27361.917884780745</v>
      </c>
      <c r="U4" s="8">
        <f>PPRD!U$2</f>
        <v>27343.571109200337</v>
      </c>
      <c r="V4" s="8">
        <f>PPRD!V$2</f>
        <v>26598.358985382623</v>
      </c>
      <c r="W4" s="8">
        <f>PPRD!W$2</f>
        <v>23502.593035253656</v>
      </c>
      <c r="X4" s="8">
        <f>PPRD!X$2</f>
        <v>24368.204213241617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4.718486672398968</v>
      </c>
      <c r="E5" s="10">
        <f>RCV_RCY!E$2</f>
        <v>6.6325021496130692</v>
      </c>
      <c r="F5" s="10">
        <f>RCV_RCY!F$2</f>
        <v>7.6778159931212384</v>
      </c>
      <c r="G5" s="10">
        <f>RCV_RCY!G$2</f>
        <v>1275.9690455717971</v>
      </c>
      <c r="H5" s="10">
        <f>RCV_RCY!H$2</f>
        <v>0</v>
      </c>
      <c r="I5" s="10">
        <f>RCV_RCY!I$2</f>
        <v>11.35795356835769</v>
      </c>
      <c r="J5" s="10">
        <f>RCV_RCY!J$2</f>
        <v>17.45227858985383</v>
      </c>
      <c r="K5" s="10">
        <f>RCV_RCY!K$2</f>
        <v>16.123731728288909</v>
      </c>
      <c r="L5" s="10">
        <f>RCV_RCY!L$2</f>
        <v>11.378073946689589</v>
      </c>
      <c r="M5" s="10">
        <f>RCV_RCY!M$2</f>
        <v>119.16732588134136</v>
      </c>
      <c r="N5" s="10">
        <f>RCV_RCY!N$2</f>
        <v>131.63413585554605</v>
      </c>
      <c r="O5" s="10">
        <f>RCV_RCY!O$2</f>
        <v>153.85262252794493</v>
      </c>
      <c r="P5" s="10">
        <f>RCV_RCY!P$2</f>
        <v>115.75872742906279</v>
      </c>
      <c r="Q5" s="10">
        <f>RCV_RCY!Q$2</f>
        <v>157.74505588993981</v>
      </c>
      <c r="R5" s="10">
        <f>RCV_RCY!R$2</f>
        <v>137.61848667239889</v>
      </c>
      <c r="S5" s="10">
        <f>RCV_RCY!S$2</f>
        <v>156.80447119518487</v>
      </c>
      <c r="T5" s="10">
        <f>RCV_RCY!T$2</f>
        <v>138.3397248495271</v>
      </c>
      <c r="U5" s="10">
        <f>RCV_RCY!U$2</f>
        <v>136.63061049011179</v>
      </c>
      <c r="V5" s="10">
        <f>RCV_RCY!V$2</f>
        <v>89.352536543422175</v>
      </c>
      <c r="W5" s="10">
        <f>RCV_RCY!W$2</f>
        <v>49.188736027515048</v>
      </c>
      <c r="X5" s="10">
        <f>RCV_RCY!X$2</f>
        <v>65.247721410146156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17855.106878761821</v>
      </c>
      <c r="D6" s="10">
        <f>IMP!D$2</f>
        <v>19078.28925193465</v>
      </c>
      <c r="E6" s="10">
        <f>IMP!E$2</f>
        <v>19453.904041272566</v>
      </c>
      <c r="F6" s="10">
        <f>IMP!F$2</f>
        <v>19807.785726569218</v>
      </c>
      <c r="G6" s="10">
        <f>IMP!G$2</f>
        <v>19729.415477214101</v>
      </c>
      <c r="H6" s="10">
        <f>IMP!H$2</f>
        <v>21000.088736027516</v>
      </c>
      <c r="I6" s="10">
        <f>IMP!I$2</f>
        <v>21846.703869303517</v>
      </c>
      <c r="J6" s="10">
        <f>IMP!J$2</f>
        <v>20695.703439380912</v>
      </c>
      <c r="K6" s="10">
        <f>IMP!K$2</f>
        <v>21175.434995700769</v>
      </c>
      <c r="L6" s="10">
        <f>IMP!L$2</f>
        <v>20254.519604471192</v>
      </c>
      <c r="M6" s="10">
        <f>IMP!M$2</f>
        <v>20638.339294926907</v>
      </c>
      <c r="N6" s="10">
        <f>IMP!N$2</f>
        <v>21373.144625967321</v>
      </c>
      <c r="O6" s="10">
        <f>IMP!O$2</f>
        <v>19654.30395528804</v>
      </c>
      <c r="P6" s="10">
        <f>IMP!P$2</f>
        <v>20341.395098882196</v>
      </c>
      <c r="Q6" s="10">
        <f>IMP!Q$2</f>
        <v>21085.341272570935</v>
      </c>
      <c r="R6" s="10">
        <f>IMP!R$2</f>
        <v>21922.814273430784</v>
      </c>
      <c r="S6" s="10">
        <f>IMP!S$2</f>
        <v>21607.884092863289</v>
      </c>
      <c r="T6" s="10">
        <f>IMP!T$2</f>
        <v>23888.855288048151</v>
      </c>
      <c r="U6" s="10">
        <f>IMP!U$2</f>
        <v>23082.947807394667</v>
      </c>
      <c r="V6" s="10">
        <f>IMP!V$2</f>
        <v>23980.83301805675</v>
      </c>
      <c r="W6" s="10">
        <f>IMP!W$2</f>
        <v>21166.00275150473</v>
      </c>
      <c r="X6" s="10">
        <f>IMP!X$2</f>
        <v>23821.569647463457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8480.8419604471201</v>
      </c>
      <c r="D7" s="10">
        <f>EXP!D$2</f>
        <v>8482.2200343938075</v>
      </c>
      <c r="E7" s="10">
        <f>EXP!E$2</f>
        <v>8202.6947549441102</v>
      </c>
      <c r="F7" s="10">
        <f>EXP!F$2</f>
        <v>8629.6950988822009</v>
      </c>
      <c r="G7" s="10">
        <f>EXP!G$2</f>
        <v>8077.4387790197761</v>
      </c>
      <c r="H7" s="10">
        <f>EXP!H$2</f>
        <v>8320.5834049871009</v>
      </c>
      <c r="I7" s="10">
        <f>EXP!I$2</f>
        <v>9042.1510748065339</v>
      </c>
      <c r="J7" s="10">
        <f>EXP!J$2</f>
        <v>9084.0458297506448</v>
      </c>
      <c r="K7" s="10">
        <f>EXP!K$2</f>
        <v>8524.5317282889082</v>
      </c>
      <c r="L7" s="10">
        <f>EXP!L$2</f>
        <v>8744.4386930352503</v>
      </c>
      <c r="M7" s="10">
        <f>EXP!M$2</f>
        <v>9099.343336199483</v>
      </c>
      <c r="N7" s="10">
        <f>EXP!N$2</f>
        <v>8797.5051590713665</v>
      </c>
      <c r="O7" s="10">
        <f>EXP!O$2</f>
        <v>8665.168959587274</v>
      </c>
      <c r="P7" s="10">
        <f>EXP!P$2</f>
        <v>8359.0070507308701</v>
      </c>
      <c r="Q7" s="10">
        <f>EXP!Q$2</f>
        <v>8386.4013757523644</v>
      </c>
      <c r="R7" s="10">
        <f>EXP!R$2</f>
        <v>8428.7394668959587</v>
      </c>
      <c r="S7" s="10">
        <f>EXP!S$2</f>
        <v>7943.7393809114355</v>
      </c>
      <c r="T7" s="10">
        <f>EXP!T$2</f>
        <v>7737.2678417884781</v>
      </c>
      <c r="U7" s="10">
        <f>EXP!U$2</f>
        <v>6989.4625107480651</v>
      </c>
      <c r="V7" s="10">
        <f>EXP!V$2</f>
        <v>6459.7079105760968</v>
      </c>
      <c r="W7" s="10">
        <f>EXP!W$2</f>
        <v>5534.9446259673259</v>
      </c>
      <c r="X7" s="10">
        <f>EXP!X$2</f>
        <v>6729.8355116079101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1104.006448839209</v>
      </c>
      <c r="D8" s="10">
        <f>STK_CHG!D$2</f>
        <v>249.63276010318134</v>
      </c>
      <c r="E8" s="10">
        <f>STK_CHG!E$2</f>
        <v>-38.631298366294125</v>
      </c>
      <c r="F8" s="10">
        <f>STK_CHG!F$2</f>
        <v>-96.253912295786733</v>
      </c>
      <c r="G8" s="10">
        <f>STK_CHG!G$2</f>
        <v>-432.67179707652605</v>
      </c>
      <c r="H8" s="10">
        <f>STK_CHG!H$2</f>
        <v>-377.62639724849527</v>
      </c>
      <c r="I8" s="10">
        <f>STK_CHG!I$2</f>
        <v>-128.7472055030095</v>
      </c>
      <c r="J8" s="10">
        <f>STK_CHG!J$2</f>
        <v>846.49836629406718</v>
      </c>
      <c r="K8" s="10">
        <f>STK_CHG!K$2</f>
        <v>-229.73680137575238</v>
      </c>
      <c r="L8" s="10">
        <f>STK_CHG!L$2</f>
        <v>-262.06061908856407</v>
      </c>
      <c r="M8" s="10">
        <f>STK_CHG!M$2</f>
        <v>1945.5854686156495</v>
      </c>
      <c r="N8" s="10">
        <f>STK_CHG!N$2</f>
        <v>-1469.3355975924333</v>
      </c>
      <c r="O8" s="10">
        <f>STK_CHG!O$2</f>
        <v>-268.70249355116084</v>
      </c>
      <c r="P8" s="10">
        <f>STK_CHG!P$2</f>
        <v>1034.2045571797078</v>
      </c>
      <c r="Q8" s="10">
        <f>STK_CHG!Q$2</f>
        <v>-343.25760963026653</v>
      </c>
      <c r="R8" s="10">
        <f>STK_CHG!R$2</f>
        <v>-132.90705073086846</v>
      </c>
      <c r="S8" s="10">
        <f>STK_CHG!S$2</f>
        <v>806.05829750644864</v>
      </c>
      <c r="T8" s="10">
        <f>STK_CHG!T$2</f>
        <v>-188.95898538263114</v>
      </c>
      <c r="U8" s="10">
        <f>STK_CHG!U$2</f>
        <v>65.368615649183212</v>
      </c>
      <c r="V8" s="10">
        <f>STK_CHG!V$2</f>
        <v>-1274.2213241616507</v>
      </c>
      <c r="W8" s="10">
        <f>STK_CHG!W$2</f>
        <v>1138.158985382631</v>
      </c>
      <c r="X8" s="10">
        <f>STK_CHG!X$2</f>
        <v>1221.6273430782455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41289.715133276011</v>
      </c>
      <c r="D9" s="10">
        <f>GAE!D$2</f>
        <v>42363.37781599311</v>
      </c>
      <c r="E9" s="10">
        <f>GAE!E$2</f>
        <v>42937.716337059312</v>
      </c>
      <c r="F9" s="10">
        <f>GAE!F$2</f>
        <v>44840.30094582976</v>
      </c>
      <c r="G9" s="10">
        <f>GAE!G$2</f>
        <v>45985.513069647459</v>
      </c>
      <c r="H9" s="10">
        <f>GAE!H$2</f>
        <v>45534.937059329321</v>
      </c>
      <c r="I9" s="10">
        <f>GAE!I$2</f>
        <v>46566.166638005154</v>
      </c>
      <c r="J9" s="10">
        <f>GAE!J$2</f>
        <v>46467.841272570935</v>
      </c>
      <c r="K9" s="10">
        <f>GAE!K$2</f>
        <v>45611.757007738612</v>
      </c>
      <c r="L9" s="10">
        <f>GAE!L$2</f>
        <v>42842.851676698199</v>
      </c>
      <c r="M9" s="10">
        <f>GAE!M$2</f>
        <v>45466.356749785038</v>
      </c>
      <c r="N9" s="10">
        <f>GAE!N$2</f>
        <v>43617.728030954429</v>
      </c>
      <c r="O9" s="10">
        <f>GAE!O$2</f>
        <v>43242.308684436801</v>
      </c>
      <c r="P9" s="10">
        <f>GAE!P$2</f>
        <v>43445.983147033534</v>
      </c>
      <c r="Q9" s="10">
        <f>GAE!Q$2</f>
        <v>42012.582287188292</v>
      </c>
      <c r="R9" s="10">
        <f>GAE!R$2</f>
        <v>42052.052966466035</v>
      </c>
      <c r="S9" s="10">
        <f>GAE!S$2</f>
        <v>41659.604901117811</v>
      </c>
      <c r="T9" s="10">
        <f>GAE!T$2</f>
        <v>43462.886070507302</v>
      </c>
      <c r="U9" s="10">
        <f>GAE!U$2</f>
        <v>43639.055631986237</v>
      </c>
      <c r="V9" s="10">
        <f>GAE!V$2</f>
        <v>42934.615305245046</v>
      </c>
      <c r="W9" s="10">
        <f>GAE!W$2</f>
        <v>40320.998882201202</v>
      </c>
      <c r="X9" s="10">
        <f>GAE!X$2</f>
        <v>42746.813413585551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0</v>
      </c>
      <c r="D10" s="10">
        <f>INTMARB!D$2</f>
        <v>0</v>
      </c>
      <c r="E10" s="10">
        <f>INTMARB!E$2</f>
        <v>0</v>
      </c>
      <c r="F10" s="10">
        <f>INTMARB!F$2</f>
        <v>0</v>
      </c>
      <c r="G10" s="10">
        <f>INTMARB!G$2</f>
        <v>0</v>
      </c>
      <c r="H10" s="10">
        <f>INTMARB!H$2</f>
        <v>0</v>
      </c>
      <c r="I10" s="10">
        <f>INTMARB!I$2</f>
        <v>0</v>
      </c>
      <c r="J10" s="10">
        <f>INTMARB!J$2</f>
        <v>0</v>
      </c>
      <c r="K10" s="10">
        <f>INTMARB!K$2</f>
        <v>0</v>
      </c>
      <c r="L10" s="10">
        <f>INTMARB!L$2</f>
        <v>0</v>
      </c>
      <c r="M10" s="10">
        <f>INTMARB!M$2</f>
        <v>0</v>
      </c>
      <c r="N10" s="10">
        <f>INTMARB!N$2</f>
        <v>0</v>
      </c>
      <c r="O10" s="10">
        <f>INTMARB!O$2</f>
        <v>0</v>
      </c>
      <c r="P10" s="10">
        <f>INTMARB!P$2</f>
        <v>0</v>
      </c>
      <c r="Q10" s="10">
        <f>INTMARB!Q$2</f>
        <v>0</v>
      </c>
      <c r="R10" s="10">
        <f>INTMARB!R$2</f>
        <v>0</v>
      </c>
      <c r="S10" s="10">
        <f>INTMARB!S$2</f>
        <v>0</v>
      </c>
      <c r="T10" s="10">
        <f>INTMARB!T$2</f>
        <v>0</v>
      </c>
      <c r="U10" s="10">
        <f>INTMARB!U$2</f>
        <v>0</v>
      </c>
      <c r="V10" s="10">
        <f>INTMARB!V$2</f>
        <v>0</v>
      </c>
      <c r="W10" s="10">
        <f>INTMARB!W$2</f>
        <v>0</v>
      </c>
      <c r="X10" s="10">
        <f>INTMARB!X$2</f>
        <v>0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0</v>
      </c>
      <c r="D11" s="13">
        <f>INTMARB_IN!D$2</f>
        <v>0</v>
      </c>
      <c r="E11" s="13">
        <f>INTMARB_IN!E$2</f>
        <v>0</v>
      </c>
      <c r="F11" s="13">
        <f>INTMARB_IN!F$2</f>
        <v>0</v>
      </c>
      <c r="G11" s="13">
        <f>INTMARB_IN!G$2</f>
        <v>0</v>
      </c>
      <c r="H11" s="13">
        <f>INTMARB_IN!H$2</f>
        <v>0</v>
      </c>
      <c r="I11" s="13">
        <f>INTMARB_IN!I$2</f>
        <v>0</v>
      </c>
      <c r="J11" s="13">
        <f>INTMARB_IN!J$2</f>
        <v>0</v>
      </c>
      <c r="K11" s="13">
        <f>INTMARB_IN!K$2</f>
        <v>0</v>
      </c>
      <c r="L11" s="13">
        <f>INTMARB_IN!L$2</f>
        <v>0</v>
      </c>
      <c r="M11" s="13">
        <f>INTMARB_IN!M$2</f>
        <v>0</v>
      </c>
      <c r="N11" s="13">
        <f>INTMARB_IN!N$2</f>
        <v>0</v>
      </c>
      <c r="O11" s="13">
        <f>INTMARB_IN!O$2</f>
        <v>0</v>
      </c>
      <c r="P11" s="13">
        <f>INTMARB_IN!P$2</f>
        <v>0</v>
      </c>
      <c r="Q11" s="13">
        <f>INTMARB_IN!Q$2</f>
        <v>0</v>
      </c>
      <c r="R11" s="13">
        <f>INTMARB_IN!R$2</f>
        <v>0</v>
      </c>
      <c r="S11" s="13">
        <f>INTMARB_IN!S$2</f>
        <v>0</v>
      </c>
      <c r="T11" s="13">
        <f>INTMARB_IN!T$2</f>
        <v>0</v>
      </c>
      <c r="U11" s="13">
        <f>INTMARB_IN!U$2</f>
        <v>0</v>
      </c>
      <c r="V11" s="13">
        <f>INTMARB_IN!V$2</f>
        <v>0</v>
      </c>
      <c r="W11" s="13">
        <f>INTMARB_IN!W$2</f>
        <v>0</v>
      </c>
      <c r="X11" s="13">
        <f>INTMARB_IN!X$2</f>
        <v>0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0</v>
      </c>
      <c r="D12" s="13">
        <f>INTMARB_EX!D$2</f>
        <v>0</v>
      </c>
      <c r="E12" s="13">
        <f>INTMARB_EX!E$2</f>
        <v>0</v>
      </c>
      <c r="F12" s="13">
        <f>INTMARB_EX!F$2</f>
        <v>0</v>
      </c>
      <c r="G12" s="13">
        <f>INTMARB_EX!G$2</f>
        <v>0</v>
      </c>
      <c r="H12" s="13">
        <f>INTMARB_EX!H$2</f>
        <v>0</v>
      </c>
      <c r="I12" s="13">
        <f>INTMARB_EX!I$2</f>
        <v>0</v>
      </c>
      <c r="J12" s="13">
        <f>INTMARB_EX!J$2</f>
        <v>0</v>
      </c>
      <c r="K12" s="13">
        <f>INTMARB_EX!K$2</f>
        <v>0</v>
      </c>
      <c r="L12" s="13">
        <f>INTMARB_EX!L$2</f>
        <v>0</v>
      </c>
      <c r="M12" s="13">
        <f>INTMARB_EX!M$2</f>
        <v>0</v>
      </c>
      <c r="N12" s="13">
        <f>INTMARB_EX!N$2</f>
        <v>0</v>
      </c>
      <c r="O12" s="13">
        <f>INTMARB_EX!O$2</f>
        <v>0</v>
      </c>
      <c r="P12" s="13">
        <f>INTMARB_EX!P$2</f>
        <v>0</v>
      </c>
      <c r="Q12" s="13">
        <f>INTMARB_EX!Q$2</f>
        <v>0</v>
      </c>
      <c r="R12" s="13">
        <f>INTMARB_EX!R$2</f>
        <v>0</v>
      </c>
      <c r="S12" s="13">
        <f>INTMARB_EX!S$2</f>
        <v>0</v>
      </c>
      <c r="T12" s="13">
        <f>INTMARB_EX!T$2</f>
        <v>0</v>
      </c>
      <c r="U12" s="13">
        <f>INTMARB_EX!U$2</f>
        <v>0</v>
      </c>
      <c r="V12" s="13">
        <f>INTMARB_EX!V$2</f>
        <v>0</v>
      </c>
      <c r="W12" s="13">
        <f>INTMARB_EX!W$2</f>
        <v>0</v>
      </c>
      <c r="X12" s="13">
        <f>INTMARB_EX!X$2</f>
        <v>0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41289.715133276011</v>
      </c>
      <c r="D13" s="10">
        <f>GIC!D$2</f>
        <v>42363.37781599311</v>
      </c>
      <c r="E13" s="10">
        <f>GIC!E$2</f>
        <v>42937.716337059312</v>
      </c>
      <c r="F13" s="10">
        <f>GIC!F$2</f>
        <v>44840.30094582976</v>
      </c>
      <c r="G13" s="10">
        <f>GIC!G$2</f>
        <v>45985.513069647459</v>
      </c>
      <c r="H13" s="10">
        <f>GIC!H$2</f>
        <v>45534.937059329321</v>
      </c>
      <c r="I13" s="10">
        <f>GIC!I$2</f>
        <v>46566.166638005154</v>
      </c>
      <c r="J13" s="10">
        <f>GIC!J$2</f>
        <v>46467.841272570935</v>
      </c>
      <c r="K13" s="10">
        <f>GIC!K$2</f>
        <v>45611.757007738612</v>
      </c>
      <c r="L13" s="10">
        <f>GIC!L$2</f>
        <v>42842.851676698199</v>
      </c>
      <c r="M13" s="10">
        <f>GIC!M$2</f>
        <v>45466.356749785038</v>
      </c>
      <c r="N13" s="10">
        <f>GIC!N$2</f>
        <v>43617.728030954429</v>
      </c>
      <c r="O13" s="10">
        <f>GIC!O$2</f>
        <v>43242.308684436801</v>
      </c>
      <c r="P13" s="10">
        <f>GIC!P$2</f>
        <v>43445.983147033534</v>
      </c>
      <c r="Q13" s="10">
        <f>GIC!Q$2</f>
        <v>42012.582287188292</v>
      </c>
      <c r="R13" s="10">
        <f>GIC!R$2</f>
        <v>42052.052966466035</v>
      </c>
      <c r="S13" s="10">
        <f>GIC!S$2</f>
        <v>41659.604901117811</v>
      </c>
      <c r="T13" s="10">
        <f>GIC!T$2</f>
        <v>43462.886070507302</v>
      </c>
      <c r="U13" s="10">
        <f>GIC!U$2</f>
        <v>43639.055631986237</v>
      </c>
      <c r="V13" s="10">
        <f>GIC!V$2</f>
        <v>42934.615305245046</v>
      </c>
      <c r="W13" s="10">
        <f>GIC!W$2</f>
        <v>40320.998882201202</v>
      </c>
      <c r="X13" s="10">
        <f>GIC!X$2</f>
        <v>42746.813413585551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161.28306104901117</v>
      </c>
      <c r="D14" s="10">
        <f>INTAVI!D$2</f>
        <v>161.51711092003441</v>
      </c>
      <c r="E14" s="10">
        <f>INTAVI!E$2</f>
        <v>166.62846087704213</v>
      </c>
      <c r="F14" s="10">
        <f>INTAVI!F$2</f>
        <v>201.38529664660354</v>
      </c>
      <c r="G14" s="10">
        <f>INTAVI!G$2</f>
        <v>288.27747205502988</v>
      </c>
      <c r="H14" s="10">
        <f>INTAVI!H$2</f>
        <v>314.85623387790207</v>
      </c>
      <c r="I14" s="10">
        <f>INTAVI!I$2</f>
        <v>336.11590713671546</v>
      </c>
      <c r="J14" s="10">
        <f>INTAVI!J$2</f>
        <v>345.42373172828889</v>
      </c>
      <c r="K14" s="10">
        <f>INTAVI!K$2</f>
        <v>355.76577815993096</v>
      </c>
      <c r="L14" s="10">
        <f>INTAVI!L$2</f>
        <v>340.25270851246773</v>
      </c>
      <c r="M14" s="10">
        <f>INTAVI!M$2</f>
        <v>313.36345657781601</v>
      </c>
      <c r="N14" s="10">
        <f>INTAVI!N$2</f>
        <v>310.26079105760965</v>
      </c>
      <c r="O14" s="10">
        <f>INTAVI!O$2</f>
        <v>293.71358555460023</v>
      </c>
      <c r="P14" s="10">
        <f>INTAVI!P$2</f>
        <v>283.37153912295787</v>
      </c>
      <c r="Q14" s="10">
        <f>INTAVI!Q$2</f>
        <v>292.67936371453129</v>
      </c>
      <c r="R14" s="10">
        <f>INTAVI!R$2</f>
        <v>294.74780739466894</v>
      </c>
      <c r="S14" s="10">
        <f>INTAVI!S$2</f>
        <v>316.46603611349968</v>
      </c>
      <c r="T14" s="10">
        <f>INTAVI!T$2</f>
        <v>354.73155631986253</v>
      </c>
      <c r="U14" s="10">
        <f>INTAVI!U$2</f>
        <v>409.54428202923464</v>
      </c>
      <c r="V14" s="10">
        <f>INTAVI!V$2</f>
        <v>418.85210662080812</v>
      </c>
      <c r="W14" s="10">
        <f>INTAVI!W$2</f>
        <v>113.7623387790198</v>
      </c>
      <c r="X14" s="10">
        <f>INTAVI!X$2</f>
        <v>153.06199484092858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87.49199778959084</v>
      </c>
      <c r="D15" s="13">
        <f>INTAVI_PA_IN!D$2</f>
        <v>87.806398037493906</v>
      </c>
      <c r="E15" s="13">
        <f>INTAVI_PA_IN!E$2</f>
        <v>89.985329162786286</v>
      </c>
      <c r="F15" s="13">
        <f>INTAVI_PA_IN!F$2</f>
        <v>116.97225432115737</v>
      </c>
      <c r="G15" s="13">
        <f>INTAVI_PA_IN!G$2</f>
        <v>173.0907146472673</v>
      </c>
      <c r="H15" s="13">
        <f>INTAVI_PA_IN!H$2</f>
        <v>193.30113426897822</v>
      </c>
      <c r="I15" s="13">
        <f>INTAVI_PA_IN!I$2</f>
        <v>205.58100181432084</v>
      </c>
      <c r="J15" s="13">
        <f>INTAVI_PA_IN!J$2</f>
        <v>213.03028656100676</v>
      </c>
      <c r="K15" s="13">
        <f>INTAVI_PA_IN!K$2</f>
        <v>215.1269789186409</v>
      </c>
      <c r="L15" s="13">
        <f>INTAVI_PA_IN!L$2</f>
        <v>198.85623168998666</v>
      </c>
      <c r="M15" s="13">
        <f>INTAVI_PA_IN!M$2</f>
        <v>179.49500024219464</v>
      </c>
      <c r="N15" s="13">
        <f>INTAVI_PA_IN!N$2</f>
        <v>173.9843313536426</v>
      </c>
      <c r="O15" s="13">
        <f>INTAVI_PA_IN!O$2</f>
        <v>162.89321469131784</v>
      </c>
      <c r="P15" s="13">
        <f>INTAVI_PA_IN!P$2</f>
        <v>157.27432513899353</v>
      </c>
      <c r="Q15" s="13">
        <f>INTAVI_PA_IN!Q$2</f>
        <v>164.052772489235</v>
      </c>
      <c r="R15" s="13">
        <f>INTAVI_PA_IN!R$2</f>
        <v>166.53548859107929</v>
      </c>
      <c r="S15" s="13">
        <f>INTAVI_PA_IN!S$2</f>
        <v>183.18216204997913</v>
      </c>
      <c r="T15" s="13">
        <f>INTAVI_PA_IN!T$2</f>
        <v>209.75061766391224</v>
      </c>
      <c r="U15" s="13">
        <f>INTAVI_PA_IN!U$2</f>
        <v>245.04219059480928</v>
      </c>
      <c r="V15" s="13">
        <f>INTAVI_PA_IN!V$2</f>
        <v>246.7777637889686</v>
      </c>
      <c r="W15" s="13">
        <f>INTAVI_PA_IN!W$2</f>
        <v>53.426844337509515</v>
      </c>
      <c r="X15" s="13">
        <f>INTAVI_PA_IN!X$2</f>
        <v>77.593237270126977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61.107384325775669</v>
      </c>
      <c r="D16" s="13">
        <f>INTAVI_PA_EX!D$2</f>
        <v>61.335555188477592</v>
      </c>
      <c r="E16" s="13">
        <f>INTAVI_PA_EX!E$2</f>
        <v>62.856422146895852</v>
      </c>
      <c r="F16" s="13">
        <f>INTAVI_PA_EX!F$2</f>
        <v>71.744560606349893</v>
      </c>
      <c r="G16" s="13">
        <f>INTAVI_PA_EX!G$2</f>
        <v>102.42252539863301</v>
      </c>
      <c r="H16" s="13">
        <f>INTAVI_PA_EX!H$2</f>
        <v>107.93518664544199</v>
      </c>
      <c r="I16" s="13">
        <f>INTAVI_PA_EX!I$2</f>
        <v>117.55431486493383</v>
      </c>
      <c r="J16" s="13">
        <f>INTAVI_PA_EX!J$2</f>
        <v>121.11075270127027</v>
      </c>
      <c r="K16" s="13">
        <f>INTAVI_PA_EX!K$2</f>
        <v>129.30466811521745</v>
      </c>
      <c r="L16" s="13">
        <f>INTAVI_PA_EX!L$2</f>
        <v>129.99371887454464</v>
      </c>
      <c r="M16" s="13">
        <f>INTAVI_PA_EX!M$2</f>
        <v>122.67544596587875</v>
      </c>
      <c r="N16" s="13">
        <f>INTAVI_PA_EX!N$2</f>
        <v>121.72104301242219</v>
      </c>
      <c r="O16" s="13">
        <f>INTAVI_PA_EX!O$2</f>
        <v>116.950466736104</v>
      </c>
      <c r="P16" s="13">
        <f>INTAVI_PA_EX!P$2</f>
        <v>113.78530046552676</v>
      </c>
      <c r="Q16" s="13">
        <f>INTAVI_PA_EX!Q$2</f>
        <v>116.96413560596029</v>
      </c>
      <c r="R16" s="13">
        <f>INTAVI_PA_EX!R$2</f>
        <v>115.72916803776273</v>
      </c>
      <c r="S16" s="13">
        <f>INTAVI_PA_EX!S$2</f>
        <v>119.04540665347706</v>
      </c>
      <c r="T16" s="13">
        <f>INTAVI_PA_EX!T$2</f>
        <v>130.04768078359194</v>
      </c>
      <c r="U16" s="13">
        <f>INTAVI_PA_EX!U$2</f>
        <v>151.32740919106385</v>
      </c>
      <c r="V16" s="13">
        <f>INTAVI_PA_EX!V$2</f>
        <v>159.16601652357599</v>
      </c>
      <c r="W16" s="13">
        <f>INTAVI_PA_EX!W$2</f>
        <v>45.762424245407111</v>
      </c>
      <c r="X16" s="13">
        <f>INTAVI_PA_EX!X$2</f>
        <v>59.013962454292361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2.866717310749479</v>
      </c>
      <c r="D17" s="13">
        <f>INTAVI_FR_IN!D$2</f>
        <v>2.679285201402223</v>
      </c>
      <c r="E17" s="13">
        <f>INTAVI_FR_IN!E$2</f>
        <v>3.1762422270672772</v>
      </c>
      <c r="F17" s="13">
        <f>INTAVI_FR_IN!F$2</f>
        <v>2.3731043528549405</v>
      </c>
      <c r="G17" s="13">
        <f>INTAVI_FR_IN!G$2</f>
        <v>3.2382819087394679</v>
      </c>
      <c r="H17" s="13">
        <f>INTAVI_FR_IN!H$2</f>
        <v>3.3934269364366338</v>
      </c>
      <c r="I17" s="13">
        <f>INTAVI_FR_IN!I$2</f>
        <v>3.8645171227627193</v>
      </c>
      <c r="J17" s="13">
        <f>INTAVI_FR_IN!J$2</f>
        <v>3.7591049828717078</v>
      </c>
      <c r="K17" s="13">
        <f>INTAVI_FR_IN!K$2</f>
        <v>2.9680422251848304</v>
      </c>
      <c r="L17" s="13">
        <f>INTAVI_FR_IN!L$2</f>
        <v>2.6276312965777935</v>
      </c>
      <c r="M17" s="13">
        <f>INTAVI_FR_IN!M$2</f>
        <v>3.0166999463825519</v>
      </c>
      <c r="N17" s="13">
        <f>INTAVI_FR_IN!N$2</f>
        <v>2.4598202141849401</v>
      </c>
      <c r="O17" s="13">
        <f>INTAVI_FR_IN!O$2</f>
        <v>1.9846946464017015</v>
      </c>
      <c r="P17" s="13">
        <f>INTAVI_FR_IN!P$2</f>
        <v>2.0106118163213953</v>
      </c>
      <c r="Q17" s="13">
        <f>INTAVI_FR_IN!Q$2</f>
        <v>2.2136520608754755</v>
      </c>
      <c r="R17" s="13">
        <f>INTAVI_FR_IN!R$2</f>
        <v>2.2941627351748664</v>
      </c>
      <c r="S17" s="13">
        <f>INTAVI_FR_IN!S$2</f>
        <v>2.5091350492517406</v>
      </c>
      <c r="T17" s="13">
        <f>INTAVI_FR_IN!T$2</f>
        <v>3.3513921446213413</v>
      </c>
      <c r="U17" s="13">
        <f>INTAVI_FR_IN!U$2</f>
        <v>4.1262101125364259</v>
      </c>
      <c r="V17" s="13">
        <f>INTAVI_FR_IN!V$2</f>
        <v>3.4604328091498613</v>
      </c>
      <c r="W17" s="13">
        <f>INTAVI_FR_IN!W$2</f>
        <v>2.7462749484099684</v>
      </c>
      <c r="X17" s="13">
        <f>INTAVI_FR_IN!X$2</f>
        <v>4.5489597551915741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9.8169616228951728</v>
      </c>
      <c r="D18" s="13">
        <f>INTAVI_FR_EX!D$2</f>
        <v>9.6958724926607083</v>
      </c>
      <c r="E18" s="13">
        <f>INTAVI_FR_EX!E$2</f>
        <v>10.61046734029269</v>
      </c>
      <c r="F18" s="13">
        <f>INTAVI_FR_EX!F$2</f>
        <v>10.295377366241365</v>
      </c>
      <c r="G18" s="13">
        <f>INTAVI_FR_EX!G$2</f>
        <v>9.525950100390121</v>
      </c>
      <c r="H18" s="13">
        <f>INTAVI_FR_EX!H$2</f>
        <v>10.226486027045237</v>
      </c>
      <c r="I18" s="13">
        <f>INTAVI_FR_EX!I$2</f>
        <v>9.11607333469804</v>
      </c>
      <c r="J18" s="13">
        <f>INTAVI_FR_EX!J$2</f>
        <v>7.5235874831401297</v>
      </c>
      <c r="K18" s="13">
        <f>INTAVI_FR_EX!K$2</f>
        <v>8.3660889008877852</v>
      </c>
      <c r="L18" s="13">
        <f>INTAVI_FR_EX!L$2</f>
        <v>8.7751266513585993</v>
      </c>
      <c r="M18" s="13">
        <f>INTAVI_FR_EX!M$2</f>
        <v>8.1763104233600572</v>
      </c>
      <c r="N18" s="13">
        <f>INTAVI_FR_EX!N$2</f>
        <v>12.0955964773599</v>
      </c>
      <c r="O18" s="13">
        <f>INTAVI_FR_EX!O$2</f>
        <v>11.885209480776684</v>
      </c>
      <c r="P18" s="13">
        <f>INTAVI_FR_EX!P$2</f>
        <v>10.301301702116151</v>
      </c>
      <c r="Q18" s="13">
        <f>INTAVI_FR_EX!Q$2</f>
        <v>9.4488035584605576</v>
      </c>
      <c r="R18" s="13">
        <f>INTAVI_FR_EX!R$2</f>
        <v>10.188988030652002</v>
      </c>
      <c r="S18" s="13">
        <f>INTAVI_FR_EX!S$2</f>
        <v>11.729332360791725</v>
      </c>
      <c r="T18" s="13">
        <f>INTAVI_FR_EX!T$2</f>
        <v>11.581865727737009</v>
      </c>
      <c r="U18" s="13">
        <f>INTAVI_FR_EX!U$2</f>
        <v>9.0484721308251075</v>
      </c>
      <c r="V18" s="13">
        <f>INTAVI_FR_EX!V$2</f>
        <v>9.4478934991136772</v>
      </c>
      <c r="W18" s="13">
        <f>INTAVI_FR_EX!W$2</f>
        <v>11.826795247693216</v>
      </c>
      <c r="X18" s="13">
        <f>INTAVI_FR_EX!X$2</f>
        <v>11.905835361317676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41128.432072226991</v>
      </c>
      <c r="D19" s="10">
        <f>NRGSUP!D$2</f>
        <v>42201.860705073079</v>
      </c>
      <c r="E19" s="10">
        <f>NRGSUP!E$2</f>
        <v>42771.087876182275</v>
      </c>
      <c r="F19" s="10">
        <f>NRGSUP!F$2</f>
        <v>44638.915649183153</v>
      </c>
      <c r="G19" s="10">
        <f>NRGSUP!G$2</f>
        <v>45697.235597592437</v>
      </c>
      <c r="H19" s="10">
        <f>NRGSUP!H$2</f>
        <v>45220.08082545142</v>
      </c>
      <c r="I19" s="10">
        <f>NRGSUP!I$2</f>
        <v>46230.050730868439</v>
      </c>
      <c r="J19" s="10">
        <f>NRGSUP!J$2</f>
        <v>46122.417540842653</v>
      </c>
      <c r="K19" s="10">
        <f>NRGSUP!K$2</f>
        <v>45255.991229578685</v>
      </c>
      <c r="L19" s="10">
        <f>NRGSUP!L$2</f>
        <v>42502.598968185725</v>
      </c>
      <c r="M19" s="10">
        <f>NRGSUP!M$2</f>
        <v>45152.993293207226</v>
      </c>
      <c r="N19" s="10">
        <f>NRGSUP!N$2</f>
        <v>43307.467239896825</v>
      </c>
      <c r="O19" s="10">
        <f>NRGSUP!O$2</f>
        <v>42948.595098882201</v>
      </c>
      <c r="P19" s="10">
        <f>NRGSUP!P$2</f>
        <v>43162.611607910578</v>
      </c>
      <c r="Q19" s="10">
        <f>NRGSUP!Q$2</f>
        <v>41719.902923473761</v>
      </c>
      <c r="R19" s="10">
        <f>NRGSUP!R$2</f>
        <v>41757.305159071366</v>
      </c>
      <c r="S19" s="10">
        <f>NRGSUP!S$2</f>
        <v>41343.138865004308</v>
      </c>
      <c r="T19" s="10">
        <f>NRGSUP!T$2</f>
        <v>43108.154514187438</v>
      </c>
      <c r="U19" s="10">
        <f>NRGSUP!U$2</f>
        <v>43229.511349957007</v>
      </c>
      <c r="V19" s="10">
        <f>NRGSUP!V$2</f>
        <v>42515.763198624234</v>
      </c>
      <c r="W19" s="10">
        <f>NRGSUP!W$2</f>
        <v>40207.236543422179</v>
      </c>
      <c r="X19" s="10">
        <f>NRGSUP!X$2</f>
        <v>42593.751418744621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41288.325279449695</v>
      </c>
      <c r="D20" s="10">
        <f>'GIC2020-2030'!D$2</f>
        <v>42360.889337919158</v>
      </c>
      <c r="E20" s="10">
        <f>'GIC2020-2030'!E$2</f>
        <v>42932.589337919155</v>
      </c>
      <c r="F20" s="10">
        <f>'GIC2020-2030'!F$2</f>
        <v>44832.63164230439</v>
      </c>
      <c r="G20" s="10">
        <f>'GIC2020-2030'!G$2</f>
        <v>45974.905674978501</v>
      </c>
      <c r="H20" s="10">
        <f>'GIC2020-2030'!H$2</f>
        <v>45521.59871023216</v>
      </c>
      <c r="I20" s="10">
        <f>'GIC2020-2030'!I$2</f>
        <v>46547.85468615649</v>
      </c>
      <c r="J20" s="10">
        <f>'GIC2020-2030'!J$2</f>
        <v>46443.399999999994</v>
      </c>
      <c r="K20" s="10">
        <f>'GIC2020-2030'!K$2</f>
        <v>45581.230610490114</v>
      </c>
      <c r="L20" s="10">
        <f>'GIC2020-2030'!L$2</f>
        <v>42804.243250214953</v>
      </c>
      <c r="M20" s="10">
        <f>'GIC2020-2030'!M$2</f>
        <v>45418.525279449699</v>
      </c>
      <c r="N20" s="10">
        <f>'GIC2020-2030'!N$2</f>
        <v>43559.415735167669</v>
      </c>
      <c r="O20" s="10">
        <f>'GIC2020-2030'!O$2</f>
        <v>43172.185898538257</v>
      </c>
      <c r="P20" s="10">
        <f>'GIC2020-2030'!P$2</f>
        <v>43363.66087704213</v>
      </c>
      <c r="Q20" s="10">
        <f>'GIC2020-2030'!Q$2</f>
        <v>41918.088048151316</v>
      </c>
      <c r="R20" s="10">
        <f>'GIC2020-2030'!R$2</f>
        <v>41944.048581255374</v>
      </c>
      <c r="S20" s="10">
        <f>'GIC2020-2030'!S$2</f>
        <v>41534.056319862437</v>
      </c>
      <c r="T20" s="10">
        <f>'GIC2020-2030'!T$2</f>
        <v>43315.977386070503</v>
      </c>
      <c r="U20" s="10">
        <f>'GIC2020-2030'!U$2</f>
        <v>43466.257523645741</v>
      </c>
      <c r="V20" s="10">
        <f>'GIC2020-2030'!V$2</f>
        <v>42731.851074806531</v>
      </c>
      <c r="W20" s="10">
        <f>'GIC2020-2030'!W$2</f>
        <v>40087.250214961306</v>
      </c>
      <c r="X20" s="10">
        <f>'GIC2020-2030'!X$2</f>
        <v>42476.950472914876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39146.122957867577</v>
      </c>
      <c r="D21" s="10">
        <f>'PEC2020-2030'!D$2</f>
        <v>40215.29982803094</v>
      </c>
      <c r="E21" s="10">
        <f>'PEC2020-2030'!E$2</f>
        <v>40690.273774720532</v>
      </c>
      <c r="F21" s="10">
        <f>'PEC2020-2030'!F$2</f>
        <v>42516.163284608774</v>
      </c>
      <c r="G21" s="10">
        <f>'PEC2020-2030'!G$2</f>
        <v>43053.77558039553</v>
      </c>
      <c r="H21" s="10">
        <f>'PEC2020-2030'!H$2</f>
        <v>42513.838091143596</v>
      </c>
      <c r="I21" s="10">
        <f>'PEC2020-2030'!I$2</f>
        <v>43499.026913155634</v>
      </c>
      <c r="J21" s="10">
        <f>'PEC2020-2030'!J$2</f>
        <v>43666.774806534821</v>
      </c>
      <c r="K21" s="10">
        <f>'PEC2020-2030'!K$2</f>
        <v>42536.612983662941</v>
      </c>
      <c r="L21" s="10">
        <f>'PEC2020-2030'!L$2</f>
        <v>40177.91263972484</v>
      </c>
      <c r="M21" s="10">
        <f>'PEC2020-2030'!M$2</f>
        <v>42542.641530524503</v>
      </c>
      <c r="N21" s="10">
        <f>'PEC2020-2030'!N$2</f>
        <v>40874.170593293209</v>
      </c>
      <c r="O21" s="10">
        <f>'PEC2020-2030'!O$2</f>
        <v>40383.381771281165</v>
      </c>
      <c r="P21" s="10">
        <f>'PEC2020-2030'!P$2</f>
        <v>40677.136973344794</v>
      </c>
      <c r="Q21" s="10">
        <f>'PEC2020-2030'!Q$2</f>
        <v>38987.56036113498</v>
      </c>
      <c r="R21" s="10">
        <f>'PEC2020-2030'!R$2</f>
        <v>39441.777214101465</v>
      </c>
      <c r="S21" s="10">
        <f>'PEC2020-2030'!S$2</f>
        <v>39751.153912295798</v>
      </c>
      <c r="T21" s="10">
        <f>'PEC2020-2030'!T$2</f>
        <v>40366.012983662935</v>
      </c>
      <c r="U21" s="10">
        <f>'PEC2020-2030'!U$2</f>
        <v>40503.788650042989</v>
      </c>
      <c r="V21" s="10">
        <f>'PEC2020-2030'!V$2</f>
        <v>39763.437145313837</v>
      </c>
      <c r="W21" s="10">
        <f>'PEC2020-2030'!W$2</f>
        <v>37605.32923473775</v>
      </c>
      <c r="X21" s="10">
        <f>'PEC2020-2030'!X$2</f>
        <v>39570.547291487535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25054.073602751505</v>
      </c>
      <c r="D22" s="10">
        <f>'FEC2020-2030'!D$2</f>
        <v>25498.363026655199</v>
      </c>
      <c r="E22" s="10">
        <f>'FEC2020-2030'!E$2</f>
        <v>25003.500773860709</v>
      </c>
      <c r="F22" s="10">
        <f>'FEC2020-2030'!F$2</f>
        <v>26219.84763542562</v>
      </c>
      <c r="G22" s="10">
        <f>'FEC2020-2030'!G$2</f>
        <v>26501.844969905414</v>
      </c>
      <c r="H22" s="10">
        <f>'FEC2020-2030'!H$2</f>
        <v>26148.533619948408</v>
      </c>
      <c r="I22" s="10">
        <f>'FEC2020-2030'!I$2</f>
        <v>26541.560533104035</v>
      </c>
      <c r="J22" s="10">
        <f>'FEC2020-2030'!J$2</f>
        <v>26081.027171109199</v>
      </c>
      <c r="K22" s="10">
        <f>'FEC2020-2030'!K$2</f>
        <v>25931.227343078252</v>
      </c>
      <c r="L22" s="10">
        <f>'FEC2020-2030'!L$2</f>
        <v>24943.388907996563</v>
      </c>
      <c r="M22" s="10">
        <f>'FEC2020-2030'!M$2</f>
        <v>25253.396302665518</v>
      </c>
      <c r="N22" s="10">
        <f>'FEC2020-2030'!N$2</f>
        <v>24456.706362854762</v>
      </c>
      <c r="O22" s="10">
        <f>'FEC2020-2030'!O$2</f>
        <v>24417.397248495294</v>
      </c>
      <c r="P22" s="10">
        <f>'FEC2020-2030'!P$2</f>
        <v>24216.248839208944</v>
      </c>
      <c r="Q22" s="10">
        <f>'FEC2020-2030'!Q$2</f>
        <v>23585.068185726559</v>
      </c>
      <c r="R22" s="10">
        <f>'FEC2020-2030'!R$2</f>
        <v>24201.168701633705</v>
      </c>
      <c r="S22" s="10">
        <f>'FEC2020-2030'!S$2</f>
        <v>24825.866895958727</v>
      </c>
      <c r="T22" s="10">
        <f>'FEC2020-2030'!T$2</f>
        <v>25502.674032674116</v>
      </c>
      <c r="U22" s="10">
        <f>'FEC2020-2030'!U$2</f>
        <v>25329.468013757523</v>
      </c>
      <c r="V22" s="10">
        <f>'FEC2020-2030'!V$2</f>
        <v>25269.858813413583</v>
      </c>
      <c r="W22" s="10">
        <f>'FEC2020-2030'!W$2</f>
        <v>24492.821582115223</v>
      </c>
      <c r="X22" s="10">
        <f>'FEC2020-2030'!X$2</f>
        <v>26105.853482373172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31933.274892519345</v>
      </c>
      <c r="D23" s="10">
        <f>TI_E!D$2</f>
        <v>32927.657437661212</v>
      </c>
      <c r="E23" s="10">
        <f>TI_E!E$2</f>
        <v>33743.517970765257</v>
      </c>
      <c r="F23" s="10">
        <f>TI_E!F$2</f>
        <v>35982.809286328462</v>
      </c>
      <c r="G23" s="10">
        <f>TI_E!G$2</f>
        <v>36713.077901977646</v>
      </c>
      <c r="H23" s="10">
        <f>TI_E!H$2</f>
        <v>37025.006018916589</v>
      </c>
      <c r="I23" s="10">
        <f>TI_E!I$2</f>
        <v>37889.417626827169</v>
      </c>
      <c r="J23" s="10">
        <f>TI_E!J$2</f>
        <v>37766.697506448836</v>
      </c>
      <c r="K23" s="10">
        <f>TI_E!K$2</f>
        <v>38047.937231298369</v>
      </c>
      <c r="L23" s="10">
        <f>TI_E!L$2</f>
        <v>34927.64772141014</v>
      </c>
      <c r="M23" s="10">
        <f>TI_E!M$2</f>
        <v>37340.817626827171</v>
      </c>
      <c r="N23" s="10">
        <f>TI_E!N$2</f>
        <v>36459.296388650044</v>
      </c>
      <c r="O23" s="10">
        <f>TI_E!O$2</f>
        <v>36369.488220120373</v>
      </c>
      <c r="P23" s="10">
        <f>TI_E!P$2</f>
        <v>35281.792691315561</v>
      </c>
      <c r="Q23" s="10">
        <f>TI_E!Q$2</f>
        <v>35781.678847807387</v>
      </c>
      <c r="R23" s="10">
        <f>TI_E!R$2</f>
        <v>34337.352450558901</v>
      </c>
      <c r="S23" s="10">
        <f>TI_E!S$2</f>
        <v>32062.315305245051</v>
      </c>
      <c r="T23" s="10">
        <f>TI_E!T$2</f>
        <v>35433.09776440241</v>
      </c>
      <c r="U23" s="10">
        <f>TI_E!U$2</f>
        <v>35422.764316423039</v>
      </c>
      <c r="V23" s="10">
        <f>TI_E!V$2</f>
        <v>34695.450730868441</v>
      </c>
      <c r="W23" s="10">
        <f>TI_E!W$2</f>
        <v>31263.720378331898</v>
      </c>
      <c r="X23" s="10">
        <f>TI_E!X$2</f>
        <v>33327.284608770424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20451.88667239897</v>
      </c>
      <c r="D24" s="13">
        <f>TI_EHG_E!D$2</f>
        <v>21193.090197764395</v>
      </c>
      <c r="E24" s="13">
        <f>TI_EHG_E!E$2</f>
        <v>21929.364316423042</v>
      </c>
      <c r="F24" s="13">
        <f>TI_EHG_E!F$2</f>
        <v>23534.729234737744</v>
      </c>
      <c r="G24" s="13">
        <f>TI_EHG_E!G$2</f>
        <v>23904.94445399828</v>
      </c>
      <c r="H24" s="13">
        <f>TI_EHG_E!H$2</f>
        <v>23488.236027515042</v>
      </c>
      <c r="I24" s="13">
        <f>TI_EHG_E!I$2</f>
        <v>23882.355889939809</v>
      </c>
      <c r="J24" s="13">
        <f>TI_EHG_E!J$2</f>
        <v>24390.788478073948</v>
      </c>
      <c r="K24" s="13">
        <f>TI_EHG_E!K$2</f>
        <v>23589.018658641438</v>
      </c>
      <c r="L24" s="13">
        <f>TI_EHG_E!L$2</f>
        <v>22731.983061049006</v>
      </c>
      <c r="M24" s="13">
        <f>TI_EHG_E!M$2</f>
        <v>24076.365778159925</v>
      </c>
      <c r="N24" s="13">
        <f>TI_EHG_E!N$2</f>
        <v>23927.567841788481</v>
      </c>
      <c r="O24" s="13">
        <f>TI_EHG_E!O$2</f>
        <v>23786.61427343078</v>
      </c>
      <c r="P24" s="13">
        <f>TI_EHG_E!P$2</f>
        <v>23375.48736027515</v>
      </c>
      <c r="Q24" s="13">
        <f>TI_EHG_E!Q$2</f>
        <v>22732.172742906274</v>
      </c>
      <c r="R24" s="13">
        <f>TI_EHG_E!R$2</f>
        <v>21909.607910576098</v>
      </c>
      <c r="S24" s="13">
        <f>TI_EHG_E!S$2</f>
        <v>21560.972656921753</v>
      </c>
      <c r="T24" s="13">
        <f>TI_EHG_E!T$2</f>
        <v>22322.170249355117</v>
      </c>
      <c r="U24" s="13">
        <f>TI_EHG_E!U$2</f>
        <v>22535.097764402402</v>
      </c>
      <c r="V24" s="13">
        <f>TI_EHG_E!V$2</f>
        <v>21919.117368873598</v>
      </c>
      <c r="W24" s="13">
        <f>TI_EHG_E!W$2</f>
        <v>20402.123903697335</v>
      </c>
      <c r="X24" s="13">
        <f>TI_EHG_E!X$2</f>
        <v>21279.087790197762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13211.587349420122</v>
      </c>
      <c r="D25" s="16">
        <f>TI_EHG_E_E!D$2</f>
        <v>13492.880036402355</v>
      </c>
      <c r="E25" s="16">
        <f>TI_EHG_E_E!E$2</f>
        <v>14250.186685839933</v>
      </c>
      <c r="F25" s="16">
        <f>TI_EHG_E_E!F$2</f>
        <v>15733.733515391183</v>
      </c>
      <c r="G25" s="16">
        <f>TI_EHG_E_E!G$2</f>
        <v>15871.357163492907</v>
      </c>
      <c r="H25" s="16">
        <f>TI_EHG_E_E!H$2</f>
        <v>15454.679429814063</v>
      </c>
      <c r="I25" s="16">
        <f>TI_EHG_E_E!I$2</f>
        <v>15989.711435941528</v>
      </c>
      <c r="J25" s="16">
        <f>TI_EHG_E_E!J$2</f>
        <v>17124.394582975063</v>
      </c>
      <c r="K25" s="16">
        <f>TI_EHG_E_E!K$2</f>
        <v>15810.583490971625</v>
      </c>
      <c r="L25" s="16">
        <f>TI_EHG_E_E!L$2</f>
        <v>15402.703611349956</v>
      </c>
      <c r="M25" s="16">
        <f>TI_EHG_E_E!M$2</f>
        <v>16492.089079965604</v>
      </c>
      <c r="N25" s="16">
        <f>TI_EHG_E_E!N$2</f>
        <v>16653.946947549441</v>
      </c>
      <c r="O25" s="16">
        <f>TI_EHG_E_E!O$2</f>
        <v>16572.205846947545</v>
      </c>
      <c r="P25" s="16">
        <f>TI_EHG_E_E!P$2</f>
        <v>16175.163628546859</v>
      </c>
      <c r="Q25" s="16">
        <f>TI_EHG_E_E!Q$2</f>
        <v>16055.849613069648</v>
      </c>
      <c r="R25" s="16">
        <f>TI_EHG_E_E!R$2</f>
        <v>15437.30343938091</v>
      </c>
      <c r="S25" s="16">
        <f>TI_EHG_E_E!S$2</f>
        <v>14963.277257093723</v>
      </c>
      <c r="T25" s="16">
        <f>TI_EHG_E_E!T$2</f>
        <v>15921.396109200345</v>
      </c>
      <c r="U25" s="16">
        <f>TI_EHG_E_E!U$2</f>
        <v>16346.184522785894</v>
      </c>
      <c r="V25" s="16">
        <f>TI_EHG_E_E!V$2</f>
        <v>15871.507975064487</v>
      </c>
      <c r="W25" s="16">
        <f>TI_EHG_E_E!W$2</f>
        <v>14455.599699054172</v>
      </c>
      <c r="X25" s="16">
        <f>TI_EHG_E_E!X$2</f>
        <v>15306.595227858983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6166.4814480016921</v>
      </c>
      <c r="D26" s="16">
        <f>TI_EHG_CHP_E!D$2</f>
        <v>6617.9383690572076</v>
      </c>
      <c r="E26" s="16">
        <f>TI_EHG_CHP_E!E$2</f>
        <v>6610.8144669430412</v>
      </c>
      <c r="F26" s="16">
        <f>TI_EHG_CHP_E!F$2</f>
        <v>6762.7193460361514</v>
      </c>
      <c r="G26" s="16">
        <f>TI_EHG_CHP_E!G$2</f>
        <v>6943.5409456660564</v>
      </c>
      <c r="H26" s="16">
        <f>TI_EHG_CHP_E!H$2</f>
        <v>7032.158555672012</v>
      </c>
      <c r="I26" s="16">
        <f>TI_EHG_CHP_E!I$2</f>
        <v>6905.557265692174</v>
      </c>
      <c r="J26" s="16">
        <f>TI_EHG_CHP_E!J$2</f>
        <v>6399.481169389509</v>
      </c>
      <c r="K26" s="16">
        <f>TI_EHG_CHP_E!K$2</f>
        <v>6912.1132416165083</v>
      </c>
      <c r="L26" s="16">
        <f>TI_EHG_CHP_E!L$2</f>
        <v>6463.6446259673248</v>
      </c>
      <c r="M26" s="16">
        <f>TI_EHG_CHP_E!M$2</f>
        <v>6565.2027515047284</v>
      </c>
      <c r="N26" s="16">
        <f>TI_EHG_CHP_E!N$2</f>
        <v>6362.4969045571788</v>
      </c>
      <c r="O26" s="16">
        <f>TI_EHG_CHP_E!O$2</f>
        <v>6345.4994840928639</v>
      </c>
      <c r="P26" s="16">
        <f>TI_EHG_CHP_E!P$2</f>
        <v>6307.6472914875321</v>
      </c>
      <c r="Q26" s="16">
        <f>TI_EHG_CHP_E!Q$2</f>
        <v>5898.4907136715383</v>
      </c>
      <c r="R26" s="16">
        <f>TI_EHG_CHP_E!R$2</f>
        <v>5663.6240756663792</v>
      </c>
      <c r="S26" s="16">
        <f>TI_EHG_CHP_E!S$2</f>
        <v>5734.1779449699043</v>
      </c>
      <c r="T26" s="16">
        <f>TI_EHG_CHP_E!T$2</f>
        <v>5531.7365649183157</v>
      </c>
      <c r="U26" s="16">
        <f>TI_EHG_CHP_E!U$2</f>
        <v>5332.9668959587261</v>
      </c>
      <c r="V26" s="16">
        <f>TI_EHG_CHP_E!V$2</f>
        <v>5169.5208297506433</v>
      </c>
      <c r="W26" s="16">
        <f>TI_EHG_CHP_E!W$2</f>
        <v>5082.8568787618233</v>
      </c>
      <c r="X26" s="16">
        <f>TI_EHG_CHP_E!X$2</f>
        <v>5050.8477644024069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1009.415467410517</v>
      </c>
      <c r="D27" s="16">
        <f>TI_EHG_H_E!D$2</f>
        <v>1034.4643976358755</v>
      </c>
      <c r="E27" s="16">
        <f>TI_EHG_H_E!E$2</f>
        <v>1027.1765772256231</v>
      </c>
      <c r="F27" s="16">
        <f>TI_EHG_H_E!F$2</f>
        <v>990.81291673259261</v>
      </c>
      <c r="G27" s="16">
        <f>TI_EHG_H_E!G$2</f>
        <v>1026.8668091557377</v>
      </c>
      <c r="H27" s="16">
        <f>TI_EHG_H_E!H$2</f>
        <v>920.82572904530616</v>
      </c>
      <c r="I27" s="16">
        <f>TI_EHG_H_E!I$2</f>
        <v>889.14118658641451</v>
      </c>
      <c r="J27" s="16">
        <f>TI_EHG_H_E!J$2</f>
        <v>799.37747205503001</v>
      </c>
      <c r="K27" s="16">
        <f>TI_EHG_H_E!K$2</f>
        <v>801.48856405846936</v>
      </c>
      <c r="L27" s="16">
        <f>TI_EHG_H_E!L$2</f>
        <v>777.17815993121246</v>
      </c>
      <c r="M27" s="16">
        <f>TI_EHG_H_E!M$2</f>
        <v>939.71298366294047</v>
      </c>
      <c r="N27" s="16">
        <f>TI_EHG_H_E!N$2</f>
        <v>815.75786758383481</v>
      </c>
      <c r="O27" s="16">
        <f>TI_EHG_H_E!O$2</f>
        <v>769.66466036113502</v>
      </c>
      <c r="P27" s="16">
        <f>TI_EHG_H_E!P$2</f>
        <v>771.67901977644021</v>
      </c>
      <c r="Q27" s="16">
        <f>TI_EHG_H_E!Q$2</f>
        <v>640.84436801375739</v>
      </c>
      <c r="R27" s="16">
        <f>TI_EHG_H_E!R$2</f>
        <v>652.1462596732589</v>
      </c>
      <c r="S27" s="16">
        <f>TI_EHG_H_E!S$2</f>
        <v>713.01263972484935</v>
      </c>
      <c r="T27" s="16">
        <f>TI_EHG_H_E!T$2</f>
        <v>720.95726569217538</v>
      </c>
      <c r="U27" s="16">
        <f>TI_EHG_H_E!U$2</f>
        <v>705.58882201203789</v>
      </c>
      <c r="V27" s="16">
        <f>TI_EHG_H_E!V$2</f>
        <v>714.73680137575241</v>
      </c>
      <c r="W27" s="16">
        <f>TI_EHG_H_E!W$2</f>
        <v>686.87773000859852</v>
      </c>
      <c r="X27" s="16">
        <f>TI_EHG_H_E!X$2</f>
        <v>752.94909716251072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1.030954428202923</v>
      </c>
      <c r="K28" s="16">
        <f>TI_EHG_EDHP!K$2</f>
        <v>1.147549441100602</v>
      </c>
      <c r="L28" s="16">
        <f>TI_EHG_EDHP!L$2</f>
        <v>1.177644024075666</v>
      </c>
      <c r="M28" s="16">
        <f>TI_EHG_EDHP!M$2</f>
        <v>1.185296646603611</v>
      </c>
      <c r="N28" s="16">
        <f>TI_EHG_EDHP!N$2</f>
        <v>0.98718830610490105</v>
      </c>
      <c r="O28" s="16">
        <f>TI_EHG_EDHP!O$2</f>
        <v>1.040154772141014</v>
      </c>
      <c r="P28" s="16">
        <f>TI_EHG_EDHP!P$2</f>
        <v>0.91074806534823727</v>
      </c>
      <c r="Q28" s="16">
        <f>TI_EHG_EDHP!Q$2</f>
        <v>1.029664660361135</v>
      </c>
      <c r="R28" s="16">
        <f>TI_EHG_EDHP!R$2</f>
        <v>0.91977644024075655</v>
      </c>
      <c r="S28" s="16">
        <f>TI_EHG_EDHP!S$2</f>
        <v>0.82398968185726562</v>
      </c>
      <c r="T28" s="16">
        <f>TI_EHG_EDHP!T$2</f>
        <v>1.240154772141014</v>
      </c>
      <c r="U28" s="16">
        <f>TI_EHG_EDHP!U$2</f>
        <v>1.3416165090283749</v>
      </c>
      <c r="V28" s="16">
        <f>TI_EHG_EDHP!V$2</f>
        <v>1.563714531384351</v>
      </c>
      <c r="W28" s="16">
        <f>TI_EHG_EDHP!W$2</f>
        <v>1.5125537403267411</v>
      </c>
      <c r="X28" s="16">
        <f>TI_EHG_EDHP!X$2</f>
        <v>1.7220980223559761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0.168615649183147</v>
      </c>
      <c r="N29" s="16">
        <f>TI_EHG_EB!N$2</f>
        <v>0.168615649183147</v>
      </c>
      <c r="O29" s="16">
        <f>TI_EHG_EB!O$2</f>
        <v>0.22476354256233869</v>
      </c>
      <c r="P29" s="16">
        <f>TI_EHG_EB!P$2</f>
        <v>0.25288048151332759</v>
      </c>
      <c r="Q29" s="16">
        <f>TI_EHG_EB!Q$2</f>
        <v>0.1123817712811694</v>
      </c>
      <c r="R29" s="16">
        <f>TI_EHG_EB!R$2</f>
        <v>0.168615649183147</v>
      </c>
      <c r="S29" s="16">
        <f>TI_EHG_EB!S$2</f>
        <v>0.1967325881341358</v>
      </c>
      <c r="T29" s="16">
        <f>TI_EHG_EB!T$2</f>
        <v>0.34797936371453131</v>
      </c>
      <c r="U29" s="16">
        <f>TI_EHG_EB!U$2</f>
        <v>0.38865004299226141</v>
      </c>
      <c r="V29" s="16">
        <f>TI_EHG_EB!V$2</f>
        <v>0.4309544282029234</v>
      </c>
      <c r="W29" s="16">
        <f>TI_EHG_EB!W$2</f>
        <v>0.31040412725709371</v>
      </c>
      <c r="X29" s="16">
        <f>TI_EHG_EB!X$2</f>
        <v>1.0153052450558899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64.402407566638004</v>
      </c>
      <c r="D30" s="16">
        <f>TI_EHG_EPS!D$2</f>
        <v>47.807394668959581</v>
      </c>
      <c r="E30" s="16">
        <f>TI_EHG_EPS!E$2</f>
        <v>41.186586414445387</v>
      </c>
      <c r="F30" s="16">
        <f>TI_EHG_EPS!F$2</f>
        <v>47.46345657781599</v>
      </c>
      <c r="G30" s="16">
        <f>TI_EHG_EPS!G$2</f>
        <v>62.76870163370593</v>
      </c>
      <c r="H30" s="16">
        <f>TI_EHG_EPS!H$2</f>
        <v>74.548581255374032</v>
      </c>
      <c r="I30" s="16">
        <f>TI_EHG_EPS!I$2</f>
        <v>81.341358555460005</v>
      </c>
      <c r="J30" s="16">
        <f>TI_EHG_EPS!J$2</f>
        <v>50.90283748925193</v>
      </c>
      <c r="K30" s="16">
        <f>TI_EHG_EPS!K$2</f>
        <v>41.014617368873601</v>
      </c>
      <c r="L30" s="16">
        <f>TI_EHG_EPS!L$2</f>
        <v>64.230438521066205</v>
      </c>
      <c r="M30" s="16">
        <f>TI_EHG_EPS!M$2</f>
        <v>68.357695614789336</v>
      </c>
      <c r="N30" s="16">
        <f>TI_EHG_EPS!N$2</f>
        <v>81.169389509888219</v>
      </c>
      <c r="O30" s="16">
        <f>TI_EHG_EPS!O$2</f>
        <v>84.436801375752353</v>
      </c>
      <c r="P30" s="16">
        <f>TI_EHG_EPS!P$2</f>
        <v>104.6431642304385</v>
      </c>
      <c r="Q30" s="16">
        <f>TI_EHG_EPS!Q$2</f>
        <v>117.19690455717971</v>
      </c>
      <c r="R30" s="16">
        <f>TI_EHG_EPS!R$2</f>
        <v>142.73430782459161</v>
      </c>
      <c r="S30" s="16">
        <f>TI_EHG_EPS!S$2</f>
        <v>134.9957007738607</v>
      </c>
      <c r="T30" s="16">
        <f>TI_EHG_EPS!T$2</f>
        <v>131.596388650043</v>
      </c>
      <c r="U30" s="16">
        <f>TI_EHG_EPS!U$2</f>
        <v>117.0957007738607</v>
      </c>
      <c r="V30" s="16">
        <f>TI_EHG_EPS!V$2</f>
        <v>129.64746345657781</v>
      </c>
      <c r="W30" s="16">
        <f>TI_EHG_EPS!W$2</f>
        <v>143.81891659501289</v>
      </c>
      <c r="X30" s="16">
        <f>TI_EHG_EPS!X$2</f>
        <v>134.19346517626829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0.41083404987102329</v>
      </c>
      <c r="H31" s="16">
        <f>TI_EHG_DHEP!H$2</f>
        <v>6.0237317282889071</v>
      </c>
      <c r="I31" s="16">
        <f>TI_EHG_DHEP!I$2</f>
        <v>16.604643164230442</v>
      </c>
      <c r="J31" s="16">
        <f>TI_EHG_DHEP!J$2</f>
        <v>15.601461736887362</v>
      </c>
      <c r="K31" s="16">
        <f>TI_EHG_DHEP!K$2</f>
        <v>22.671195184866718</v>
      </c>
      <c r="L31" s="16">
        <f>TI_EHG_DHEP!L$2</f>
        <v>23.048581255374028</v>
      </c>
      <c r="M31" s="16">
        <f>TI_EHG_DHEP!M$2</f>
        <v>9.6493551160791053</v>
      </c>
      <c r="N31" s="16">
        <f>TI_EHG_DHEP!N$2</f>
        <v>13.040928632846089</v>
      </c>
      <c r="O31" s="16">
        <f>TI_EHG_DHEP!O$2</f>
        <v>13.542562338779016</v>
      </c>
      <c r="P31" s="16">
        <f>TI_EHG_DHEP!P$2</f>
        <v>15.190627687016331</v>
      </c>
      <c r="Q31" s="16">
        <f>TI_EHG_DHEP!Q$2</f>
        <v>18.649097162510749</v>
      </c>
      <c r="R31" s="16">
        <f>TI_EHG_DHEP!R$2</f>
        <v>12.711435941530524</v>
      </c>
      <c r="S31" s="16">
        <f>TI_EHG_DHEP!S$2</f>
        <v>14.4883920894239</v>
      </c>
      <c r="T31" s="16">
        <f>TI_EHG_DHEP!T$2</f>
        <v>14.89578675838349</v>
      </c>
      <c r="U31" s="16">
        <f>TI_EHG_DHEP!U$2</f>
        <v>31.531556319862425</v>
      </c>
      <c r="V31" s="16">
        <f>TI_EHG_DHEP!V$2</f>
        <v>31.709630266552022</v>
      </c>
      <c r="W31" s="16">
        <f>TI_EHG_DHEP!W$2</f>
        <v>31.147721410146175</v>
      </c>
      <c r="X31" s="16">
        <f>TI_EHG_DHEP!X$2</f>
        <v>31.764832330180568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3108.0963026655199</v>
      </c>
      <c r="D32" s="13">
        <f>TI_CO_E!D$2</f>
        <v>3220.1570937231299</v>
      </c>
      <c r="E32" s="13">
        <f>TI_CO_E!E$2</f>
        <v>3199.6047291487521</v>
      </c>
      <c r="F32" s="13">
        <f>TI_CO_E!F$2</f>
        <v>3224.1269991401541</v>
      </c>
      <c r="G32" s="13">
        <f>TI_CO_E!G$2</f>
        <v>3255.9805674978497</v>
      </c>
      <c r="H32" s="13">
        <f>TI_CO_E!H$2</f>
        <v>3055.9560619088556</v>
      </c>
      <c r="I32" s="13">
        <f>TI_CO_E!I$2</f>
        <v>3105.3423043852099</v>
      </c>
      <c r="J32" s="13">
        <f>TI_CO_E!J$2</f>
        <v>2957.1575236457438</v>
      </c>
      <c r="K32" s="13">
        <f>TI_CO_E!K$2</f>
        <v>3092.9478933791916</v>
      </c>
      <c r="L32" s="13">
        <f>TI_CO_E!L$2</f>
        <v>2109.9656061908854</v>
      </c>
      <c r="M32" s="13">
        <f>TI_CO_E!M$2</f>
        <v>2320.468873602751</v>
      </c>
      <c r="N32" s="13">
        <f>TI_CO_E!N$2</f>
        <v>2367.3337919174551</v>
      </c>
      <c r="O32" s="13">
        <f>TI_CO_E!O$2</f>
        <v>2287.7608770421316</v>
      </c>
      <c r="P32" s="13">
        <f>TI_CO_E!P$2</f>
        <v>2303.9552020636283</v>
      </c>
      <c r="Q32" s="13">
        <f>TI_CO_E!Q$2</f>
        <v>2357.3181427343079</v>
      </c>
      <c r="R32" s="13">
        <f>TI_CO_E!R$2</f>
        <v>2190.6751504729154</v>
      </c>
      <c r="S32" s="13">
        <f>TI_CO_E!S$2</f>
        <v>2073.1356835769561</v>
      </c>
      <c r="T32" s="13">
        <f>TI_CO_E!T$2</f>
        <v>2365.6963886500434</v>
      </c>
      <c r="U32" s="13">
        <f>TI_CO_E!U$2</f>
        <v>2387.3511607910582</v>
      </c>
      <c r="V32" s="13">
        <f>TI_CO_E!V$2</f>
        <v>2188.6609630266557</v>
      </c>
      <c r="W32" s="13">
        <f>TI_CO_E!W$2</f>
        <v>2077.2553740326734</v>
      </c>
      <c r="X32" s="13">
        <f>TI_CO_E!X$2</f>
        <v>2413.020292347378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1583.347119518487</v>
      </c>
      <c r="D33" s="13">
        <f>TI_BF_E!D$2</f>
        <v>1492.7539982803089</v>
      </c>
      <c r="E33" s="13">
        <f>TI_BF_E!E$2</f>
        <v>1545.9774720550299</v>
      </c>
      <c r="F33" s="13">
        <f>TI_BF_E!F$2</f>
        <v>1686.3190885640579</v>
      </c>
      <c r="G33" s="13">
        <f>TI_BF_E!G$2</f>
        <v>1756.9587274290629</v>
      </c>
      <c r="H33" s="13">
        <f>TI_BF_E!H$2</f>
        <v>1506.6127257093719</v>
      </c>
      <c r="I33" s="13">
        <f>TI_BF_E!I$2</f>
        <v>1706.2290627687009</v>
      </c>
      <c r="J33" s="13">
        <f>TI_BF_E!J$2</f>
        <v>1778.6385210662079</v>
      </c>
      <c r="K33" s="13">
        <f>TI_BF_E!K$2</f>
        <v>1663.3799656061913</v>
      </c>
      <c r="L33" s="13">
        <f>TI_BF_E!L$2</f>
        <v>1283.8374032674117</v>
      </c>
      <c r="M33" s="13">
        <f>TI_BF_E!M$2</f>
        <v>1414.7754084264834</v>
      </c>
      <c r="N33" s="13">
        <f>TI_BF_E!N$2</f>
        <v>1406.4395528804812</v>
      </c>
      <c r="O33" s="13">
        <f>TI_BF_E!O$2</f>
        <v>1370.2521926053307</v>
      </c>
      <c r="P33" s="13">
        <f>TI_BF_E!P$2</f>
        <v>1404.8168529664654</v>
      </c>
      <c r="Q33" s="13">
        <f>TI_BF_E!Q$2</f>
        <v>1473.5579535683576</v>
      </c>
      <c r="R33" s="13">
        <f>TI_BF_E!R$2</f>
        <v>1423.6218400687878</v>
      </c>
      <c r="S33" s="13">
        <f>TI_BF_E!S$2</f>
        <v>1480.9568357695616</v>
      </c>
      <c r="T33" s="13">
        <f>TI_BF_E!T$2</f>
        <v>1316.4629406706795</v>
      </c>
      <c r="U33" s="13">
        <f>TI_BF_E!U$2</f>
        <v>1420.4036113499571</v>
      </c>
      <c r="V33" s="13">
        <f>TI_BF_E!V$2</f>
        <v>1287.6632846087705</v>
      </c>
      <c r="W33" s="13">
        <f>TI_BF_E!W$2</f>
        <v>1268.9974204643167</v>
      </c>
      <c r="X33" s="13">
        <f>TI_BF_E!X$2</f>
        <v>1390.9896818572654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419.03963886500418</v>
      </c>
      <c r="D34" s="13">
        <f>TI_GW_E!D$2</f>
        <v>430.79380911435942</v>
      </c>
      <c r="E34" s="13">
        <f>TI_GW_E!E$2</f>
        <v>442.41324161650903</v>
      </c>
      <c r="F34" s="13">
        <f>TI_GW_E!F$2</f>
        <v>477.79604471195182</v>
      </c>
      <c r="G34" s="13">
        <f>TI_GW_E!G$2</f>
        <v>479.48779019776441</v>
      </c>
      <c r="H34" s="13">
        <f>TI_GW_E!H$2</f>
        <v>485.86414445399828</v>
      </c>
      <c r="I34" s="13">
        <f>TI_GW_E!I$2</f>
        <v>559.31685296646594</v>
      </c>
      <c r="J34" s="13">
        <f>TI_GW_E!J$2</f>
        <v>461.40249355116077</v>
      </c>
      <c r="K34" s="13">
        <f>TI_GW_E!K$2</f>
        <v>527.95477214101459</v>
      </c>
      <c r="L34" s="13">
        <f>TI_GW_E!L$2</f>
        <v>500.82803095442819</v>
      </c>
      <c r="M34" s="13">
        <f>TI_GW_E!M$2</f>
        <v>625.66895958727423</v>
      </c>
      <c r="N34" s="13">
        <f>TI_GW_E!N$2</f>
        <v>637.99286328460869</v>
      </c>
      <c r="O34" s="13">
        <f>TI_GW_E!O$2</f>
        <v>604.552622527945</v>
      </c>
      <c r="P34" s="13">
        <f>TI_GW_E!P$2</f>
        <v>564.2798796216681</v>
      </c>
      <c r="Q34" s="13">
        <f>TI_GW_E!Q$2</f>
        <v>585.76981943250212</v>
      </c>
      <c r="R34" s="13">
        <f>TI_GW_E!R$2</f>
        <v>588.8251934651762</v>
      </c>
      <c r="S34" s="13">
        <f>TI_GW_E!S$2</f>
        <v>603.41986242476355</v>
      </c>
      <c r="T34" s="13">
        <f>TI_GW_E!T$2</f>
        <v>517.9066208082545</v>
      </c>
      <c r="U34" s="13">
        <f>TI_GW_E!U$2</f>
        <v>511.39587274290625</v>
      </c>
      <c r="V34" s="13">
        <f>TI_GW_E!V$2</f>
        <v>479.08091143594152</v>
      </c>
      <c r="W34" s="13">
        <f>TI_GW_E!W$2</f>
        <v>355.0767841788479</v>
      </c>
      <c r="X34" s="13">
        <f>TI_GW_E!X$2</f>
        <v>0.72708512467755793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6172.151676698194</v>
      </c>
      <c r="D35" s="13">
        <f>TI_RPI_E!D$2</f>
        <v>6395.775666380051</v>
      </c>
      <c r="E35" s="13">
        <f>TI_RPI_E!E$2</f>
        <v>6391.8431642304377</v>
      </c>
      <c r="F35" s="13">
        <f>TI_RPI_E!F$2</f>
        <v>6818.2611349957006</v>
      </c>
      <c r="G35" s="13">
        <f>TI_RPI_E!G$2</f>
        <v>7114.0801375752371</v>
      </c>
      <c r="H35" s="13">
        <f>TI_RPI_E!H$2</f>
        <v>8310.5526225279445</v>
      </c>
      <c r="I35" s="13">
        <f>TI_RPI_E!I$2</f>
        <v>8388.0779879621659</v>
      </c>
      <c r="J35" s="13">
        <f>TI_RPI_E!J$2</f>
        <v>7998.5251074806529</v>
      </c>
      <c r="K35" s="13">
        <f>TI_RPI_E!K$2</f>
        <v>8956.5817712811677</v>
      </c>
      <c r="L35" s="13">
        <f>TI_RPI_E!L$2</f>
        <v>8014.4786758383489</v>
      </c>
      <c r="M35" s="13">
        <f>TI_RPI_E!M$2</f>
        <v>8550.0080825451405</v>
      </c>
      <c r="N35" s="13">
        <f>TI_RPI_E!N$2</f>
        <v>7801.446689595874</v>
      </c>
      <c r="O35" s="13">
        <f>TI_RPI_E!O$2</f>
        <v>7965.4377472055021</v>
      </c>
      <c r="P35" s="13">
        <f>TI_RPI_E!P$2</f>
        <v>7287.0881341358554</v>
      </c>
      <c r="Q35" s="13">
        <f>TI_RPI_E!Q$2</f>
        <v>8199.1307824591568</v>
      </c>
      <c r="R35" s="13">
        <f>TI_RPI_E!R$2</f>
        <v>7824.5784178847798</v>
      </c>
      <c r="S35" s="13">
        <f>TI_RPI_E!S$2</f>
        <v>5982.3800515907124</v>
      </c>
      <c r="T35" s="13">
        <f>TI_RPI_E!T$2</f>
        <v>8515.0908856405858</v>
      </c>
      <c r="U35" s="13">
        <f>TI_RPI_E!U$2</f>
        <v>8200.0249355116084</v>
      </c>
      <c r="V35" s="13">
        <f>TI_RPI_E!V$2</f>
        <v>8436.7418744625975</v>
      </c>
      <c r="W35" s="13">
        <f>TI_RPI_E!W$2</f>
        <v>6670.0730008598448</v>
      </c>
      <c r="X35" s="13">
        <f>TI_RPI_E!X$2</f>
        <v>7761.2465176268261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6123.2194325021492</v>
      </c>
      <c r="D36" s="16">
        <f>TI_RPI_RI_E!D$2</f>
        <v>6356.6090283748917</v>
      </c>
      <c r="E36" s="16">
        <f>TI_RPI_RI_E!E$2</f>
        <v>6374.3540842648317</v>
      </c>
      <c r="F36" s="16">
        <f>TI_RPI_RI_E!F$2</f>
        <v>6791.6868443680132</v>
      </c>
      <c r="G36" s="16">
        <f>TI_RPI_RI_E!G$2</f>
        <v>7059.3751504729153</v>
      </c>
      <c r="H36" s="16">
        <f>TI_RPI_RI_E!H$2</f>
        <v>8196.9064488392087</v>
      </c>
      <c r="I36" s="16">
        <f>TI_RPI_RI_E!I$2</f>
        <v>8241.6016337059318</v>
      </c>
      <c r="J36" s="16">
        <f>TI_RPI_RI_E!J$2</f>
        <v>7846.6619948409279</v>
      </c>
      <c r="K36" s="16">
        <f>TI_RPI_RI_E!K$2</f>
        <v>8691.5358555460007</v>
      </c>
      <c r="L36" s="16">
        <f>TI_RPI_RI_E!L$2</f>
        <v>7788.061220980223</v>
      </c>
      <c r="M36" s="16">
        <f>TI_RPI_RI_E!M$2</f>
        <v>8313.5274290627676</v>
      </c>
      <c r="N36" s="16">
        <f>TI_RPI_RI_E!N$2</f>
        <v>7562.4400687876196</v>
      </c>
      <c r="O36" s="16">
        <f>TI_RPI_RI_E!O$2</f>
        <v>7709.9717110920028</v>
      </c>
      <c r="P36" s="16">
        <f>TI_RPI_RI_E!P$2</f>
        <v>7058.5553740326741</v>
      </c>
      <c r="Q36" s="16">
        <f>TI_RPI_RI_E!Q$2</f>
        <v>7927.4049011177976</v>
      </c>
      <c r="R36" s="16">
        <f>TI_RPI_RI_E!R$2</f>
        <v>7607.7110920034384</v>
      </c>
      <c r="S36" s="16">
        <f>TI_RPI_RI_E!S$2</f>
        <v>5757.5490111779864</v>
      </c>
      <c r="T36" s="16">
        <f>TI_RPI_RI_E!T$2</f>
        <v>8319.039552880482</v>
      </c>
      <c r="U36" s="16">
        <f>TI_RPI_RI_E!U$2</f>
        <v>8002.1149613069647</v>
      </c>
      <c r="V36" s="16">
        <f>TI_RPI_RI_E!V$2</f>
        <v>8250.5584694754943</v>
      </c>
      <c r="W36" s="16">
        <f>TI_RPI_RI_E!W$2</f>
        <v>6435.5564918314703</v>
      </c>
      <c r="X36" s="16">
        <f>TI_RPI_RI_E!X$2</f>
        <v>7512.9919174548568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48.932244196044707</v>
      </c>
      <c r="D37" s="16">
        <f>TI_RPI_BPI_E!D$2</f>
        <v>31.14858125537403</v>
      </c>
      <c r="E37" s="16">
        <f>TI_RPI_BPI_E!E$2</f>
        <v>0</v>
      </c>
      <c r="F37" s="16">
        <f>TI_RPI_BPI_E!F$2</f>
        <v>6.7980223559759247</v>
      </c>
      <c r="G37" s="16">
        <f>TI_RPI_BPI_E!G$2</f>
        <v>14.62450558899398</v>
      </c>
      <c r="H37" s="16">
        <f>TI_RPI_BPI_E!H$2</f>
        <v>62.51109200343938</v>
      </c>
      <c r="I37" s="16">
        <f>TI_RPI_BPI_E!I$2</f>
        <v>61.951848667239886</v>
      </c>
      <c r="J37" s="16">
        <f>TI_RPI_BPI_E!J$2</f>
        <v>51.62656921754084</v>
      </c>
      <c r="K37" s="16">
        <f>TI_RPI_BPI_E!K$2</f>
        <v>71.653740326741186</v>
      </c>
      <c r="L37" s="16">
        <f>TI_RPI_BPI_E!L$2</f>
        <v>72.743508168529658</v>
      </c>
      <c r="M37" s="16">
        <f>TI_RPI_BPI_E!M$2</f>
        <v>74.186414445399819</v>
      </c>
      <c r="N37" s="16">
        <f>TI_RPI_BPI_E!N$2</f>
        <v>60.473602751504721</v>
      </c>
      <c r="O37" s="16">
        <f>TI_RPI_BPI_E!O$2</f>
        <v>63.613327601031813</v>
      </c>
      <c r="P37" s="16">
        <f>TI_RPI_BPI_E!P$2</f>
        <v>70.055116079105758</v>
      </c>
      <c r="Q37" s="16">
        <f>TI_RPI_BPI_E!Q$2</f>
        <v>81.978159931212375</v>
      </c>
      <c r="R37" s="16">
        <f>TI_RPI_BPI_E!R$2</f>
        <v>64.053310404127259</v>
      </c>
      <c r="S37" s="16">
        <f>TI_RPI_BPI_E!S$2</f>
        <v>45.90094582975064</v>
      </c>
      <c r="T37" s="16">
        <f>TI_RPI_BPI_E!T$2</f>
        <v>73.035081685296646</v>
      </c>
      <c r="U37" s="16">
        <f>TI_RPI_BPI_E!U$2</f>
        <v>69.864230438521062</v>
      </c>
      <c r="V37" s="16">
        <f>TI_RPI_BPI_E!V$2</f>
        <v>49.736543422184013</v>
      </c>
      <c r="W37" s="16">
        <f>TI_RPI_BPI_E!W$2</f>
        <v>111.1435941530524</v>
      </c>
      <c r="X37" s="16">
        <f>TI_RPI_BPI_E!X$2</f>
        <v>124.11762682717109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27.369819432502151</v>
      </c>
      <c r="J38" s="16">
        <f>TI_RPI_PT_E!J$2</f>
        <v>58.852880481513324</v>
      </c>
      <c r="K38" s="16">
        <f>TI_RPI_PT_E!K$2</f>
        <v>140.05786758383488</v>
      </c>
      <c r="L38" s="16">
        <f>TI_RPI_PT_E!L$2</f>
        <v>127.81659501289766</v>
      </c>
      <c r="M38" s="16">
        <f>TI_RPI_PT_E!M$2</f>
        <v>136.61427343078248</v>
      </c>
      <c r="N38" s="16">
        <f>TI_RPI_PT_E!N$2</f>
        <v>146.85640584694755</v>
      </c>
      <c r="O38" s="16">
        <f>TI_RPI_PT_E!O$2</f>
        <v>153.29914015477209</v>
      </c>
      <c r="P38" s="16">
        <f>TI_RPI_PT_E!P$2</f>
        <v>117.97248495270848</v>
      </c>
      <c r="Q38" s="16">
        <f>TI_RPI_PT_E!Q$2</f>
        <v>133.50687876182289</v>
      </c>
      <c r="R38" s="16">
        <f>TI_RPI_PT_E!R$2</f>
        <v>126.43912295786762</v>
      </c>
      <c r="S38" s="16">
        <f>TI_RPI_PT_E!S$2</f>
        <v>124.03000859845224</v>
      </c>
      <c r="T38" s="16">
        <f>TI_RPI_PT_E!T$2</f>
        <v>123.0162510748065</v>
      </c>
      <c r="U38" s="16">
        <f>TI_RPI_PT_E!U$2</f>
        <v>128.04574376612211</v>
      </c>
      <c r="V38" s="16">
        <f>TI_RPI_PT_E!V$2</f>
        <v>131.72966466036115</v>
      </c>
      <c r="W38" s="16">
        <f>TI_RPI_PT_E!W$2</f>
        <v>123.37291487532244</v>
      </c>
      <c r="X38" s="16">
        <f>TI_RPI_PT_E!X$2</f>
        <v>124.13697334479795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8.0180567497850372</v>
      </c>
      <c r="E39" s="16">
        <f>TI_RPI_IT_E!E$2</f>
        <v>17.489079965606187</v>
      </c>
      <c r="F39" s="16">
        <f>TI_RPI_IT_E!F$2</f>
        <v>19.776268271711089</v>
      </c>
      <c r="G39" s="16">
        <f>TI_RPI_IT_E!G$2</f>
        <v>40.080481513327598</v>
      </c>
      <c r="H39" s="16">
        <f>TI_RPI_IT_E!H$2</f>
        <v>51.13508168529664</v>
      </c>
      <c r="I39" s="16">
        <f>TI_RPI_IT_E!I$2</f>
        <v>57.15468615649182</v>
      </c>
      <c r="J39" s="16">
        <f>TI_RPI_IT_E!J$2</f>
        <v>41.383662940670675</v>
      </c>
      <c r="K39" s="16">
        <f>TI_RPI_IT_E!K$2</f>
        <v>53.334307824591569</v>
      </c>
      <c r="L39" s="16">
        <f>TI_RPI_IT_E!L$2</f>
        <v>25.85735167669819</v>
      </c>
      <c r="M39" s="16">
        <f>TI_RPI_IT_E!M$2</f>
        <v>25.679965606190891</v>
      </c>
      <c r="N39" s="16">
        <f>TI_RPI_IT_E!N$2</f>
        <v>31.676612209802229</v>
      </c>
      <c r="O39" s="16">
        <f>TI_RPI_IT_E!O$2</f>
        <v>38.55356835769561</v>
      </c>
      <c r="P39" s="16">
        <f>TI_RPI_IT_E!P$2</f>
        <v>40.505159071367153</v>
      </c>
      <c r="Q39" s="16">
        <f>TI_RPI_IT_E!Q$2</f>
        <v>56.240842648323301</v>
      </c>
      <c r="R39" s="16">
        <f>TI_RPI_IT_E!R$2</f>
        <v>26.37489251934652</v>
      </c>
      <c r="S39" s="16">
        <f>TI_RPI_IT_E!S$2</f>
        <v>54.900085984522789</v>
      </c>
      <c r="T39" s="16">
        <f>TI_RPI_IT_E!T$2</f>
        <v>0</v>
      </c>
      <c r="U39" s="16">
        <f>TI_RPI_IT_E!U$2</f>
        <v>0</v>
      </c>
      <c r="V39" s="16">
        <f>TI_RPI_IT_E!V$2</f>
        <v>4.7171969045571789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136.89243336199479</v>
      </c>
      <c r="D43" s="13">
        <f>TI_BKBPB_E!D$2</f>
        <v>149.1327601031814</v>
      </c>
      <c r="E43" s="13">
        <f>TI_BKBPB_E!E$2</f>
        <v>169.80275150472909</v>
      </c>
      <c r="F43" s="13">
        <f>TI_BKBPB_E!F$2</f>
        <v>179.71573516766981</v>
      </c>
      <c r="G43" s="13">
        <f>TI_BKBPB_E!G$2</f>
        <v>169.81195184866721</v>
      </c>
      <c r="H43" s="13">
        <f>TI_BKBPB_E!H$2</f>
        <v>175.1332760103181</v>
      </c>
      <c r="I43" s="13">
        <f>TI_BKBPB_E!I$2</f>
        <v>229.13112639724849</v>
      </c>
      <c r="J43" s="13">
        <f>TI_BKBPB_E!J$2</f>
        <v>147.48736027515051</v>
      </c>
      <c r="K43" s="13">
        <f>TI_BKBPB_E!K$2</f>
        <v>106.75202063628549</v>
      </c>
      <c r="L43" s="13">
        <f>TI_BKBPB_E!L$2</f>
        <v>111.55253654342221</v>
      </c>
      <c r="M43" s="13">
        <f>TI_BKBPB_E!M$2</f>
        <v>135.4642304385211</v>
      </c>
      <c r="N43" s="13">
        <f>TI_BKBPB_E!N$2</f>
        <v>47.186672398968177</v>
      </c>
      <c r="O43" s="13">
        <f>TI_BKBPB_E!O$2</f>
        <v>79.74393809114359</v>
      </c>
      <c r="P43" s="13">
        <f>TI_BKBPB_E!P$2</f>
        <v>87.280223559759236</v>
      </c>
      <c r="Q43" s="13">
        <f>TI_BKBPB_E!Q$2</f>
        <v>89.934651762682719</v>
      </c>
      <c r="R43" s="13">
        <f>TI_BKBPB_E!R$2</f>
        <v>77.864746345657778</v>
      </c>
      <c r="S43" s="13">
        <f>TI_BKBPB_E!S$2</f>
        <v>77.104213241616506</v>
      </c>
      <c r="T43" s="13">
        <f>TI_BKBPB_E!T$2</f>
        <v>76.409802235597581</v>
      </c>
      <c r="U43" s="13">
        <f>TI_BKBPB_E!U$2</f>
        <v>88.085898538263109</v>
      </c>
      <c r="V43" s="13">
        <f>TI_BKBPB_E!V$2</f>
        <v>82.046259673258803</v>
      </c>
      <c r="W43" s="13">
        <f>TI_BKBPB_E!W$2</f>
        <v>95.502579535683566</v>
      </c>
      <c r="X43" s="13">
        <f>TI_BKBPB_E!X$2</f>
        <v>85.256663800515895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0.59561478933791911</v>
      </c>
      <c r="X45" s="13">
        <f>TI_BNG_E!X$2</f>
        <v>0.92622527944969901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61.861049011177982</v>
      </c>
      <c r="D46" s="13">
        <f>TI_LBB_E!D$2</f>
        <v>45.953912295786751</v>
      </c>
      <c r="E46" s="13">
        <f>TI_LBB_E!E$2</f>
        <v>64.512295786758386</v>
      </c>
      <c r="F46" s="13">
        <f>TI_LBB_E!F$2</f>
        <v>61.861049011177982</v>
      </c>
      <c r="G46" s="13">
        <f>TI_LBB_E!G$2</f>
        <v>31.81427343078246</v>
      </c>
      <c r="H46" s="13">
        <f>TI_LBB_E!H$2</f>
        <v>2.6511607910576092</v>
      </c>
      <c r="I46" s="13">
        <f>TI_LBB_E!I$2</f>
        <v>18.964402407566638</v>
      </c>
      <c r="J46" s="13">
        <f>TI_LBB_E!J$2</f>
        <v>32.698022355975922</v>
      </c>
      <c r="K46" s="13">
        <f>TI_LBB_E!K$2</f>
        <v>111.30214961306964</v>
      </c>
      <c r="L46" s="13">
        <f>TI_LBB_E!L$2</f>
        <v>175.002407566638</v>
      </c>
      <c r="M46" s="13">
        <f>TI_LBB_E!M$2</f>
        <v>218.06629406706796</v>
      </c>
      <c r="N46" s="13">
        <f>TI_LBB_E!N$2</f>
        <v>271.32897678417879</v>
      </c>
      <c r="O46" s="13">
        <f>TI_LBB_E!O$2</f>
        <v>275.1265692175408</v>
      </c>
      <c r="P46" s="13">
        <f>TI_LBB_E!P$2</f>
        <v>258.88503869303526</v>
      </c>
      <c r="Q46" s="13">
        <f>TI_LBB_E!Q$2</f>
        <v>343.79475494411003</v>
      </c>
      <c r="R46" s="13">
        <f>TI_LBB_E!R$2</f>
        <v>322.17919174548575</v>
      </c>
      <c r="S46" s="13">
        <f>TI_LBB_E!S$2</f>
        <v>284.34600171969043</v>
      </c>
      <c r="T46" s="13">
        <f>TI_LBB_E!T$2</f>
        <v>319.36087704213236</v>
      </c>
      <c r="U46" s="13">
        <f>TI_LBB_E!U$2</f>
        <v>280.40507308684431</v>
      </c>
      <c r="V46" s="13">
        <f>TI_LBB_E!V$2</f>
        <v>302.14006878761819</v>
      </c>
      <c r="W46" s="13">
        <f>TI_LBB_E!W$2</f>
        <v>394.0957007738607</v>
      </c>
      <c r="X46" s="13">
        <f>TI_LBB_E!X$2</f>
        <v>396.03035253654343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19914.280567497852</v>
      </c>
      <c r="D50" s="10">
        <f>TO!D$2</f>
        <v>20393.381943250213</v>
      </c>
      <c r="E50" s="10">
        <f>TO!E$2</f>
        <v>20711.960189165948</v>
      </c>
      <c r="F50" s="10">
        <f>TO!F$2</f>
        <v>21887.271023215821</v>
      </c>
      <c r="G50" s="10">
        <f>TO!G$2</f>
        <v>22173.324161650904</v>
      </c>
      <c r="H50" s="10">
        <f>TO!H$2</f>
        <v>22885.917884780738</v>
      </c>
      <c r="I50" s="10">
        <f>TO!I$2</f>
        <v>23160.230782459152</v>
      </c>
      <c r="J50" s="10">
        <f>TO!J$2</f>
        <v>22825.647635425623</v>
      </c>
      <c r="K50" s="10">
        <f>TO!K$2</f>
        <v>23651.430696474628</v>
      </c>
      <c r="L50" s="10">
        <f>TO!L$2</f>
        <v>21319.727429062768</v>
      </c>
      <c r="M50" s="10">
        <f>TO!M$2</f>
        <v>22602.25683576956</v>
      </c>
      <c r="N50" s="10">
        <f>TO!N$2</f>
        <v>21699.018744625966</v>
      </c>
      <c r="O50" s="10">
        <f>TO!O$2</f>
        <v>21816.14634565778</v>
      </c>
      <c r="P50" s="10">
        <f>TO!P$2</f>
        <v>21147.73138435082</v>
      </c>
      <c r="Q50" s="10">
        <f>TO!Q$2</f>
        <v>21834.923129836629</v>
      </c>
      <c r="R50" s="10">
        <f>TO!R$2</f>
        <v>21052.852450558898</v>
      </c>
      <c r="S50" s="10">
        <f>TO!S$2</f>
        <v>19068.005760963024</v>
      </c>
      <c r="T50" s="10">
        <f>TO!T$2</f>
        <v>22142.684092863281</v>
      </c>
      <c r="U50" s="10">
        <f>TO!U$2</f>
        <v>21814.378503869302</v>
      </c>
      <c r="V50" s="10">
        <f>TO!V$2</f>
        <v>21707.909974204642</v>
      </c>
      <c r="W50" s="10">
        <f>TO!W$2</f>
        <v>19340.847291487527</v>
      </c>
      <c r="X50" s="10">
        <f>TO!X$2</f>
        <v>21047.443680137578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9641.9628546861568</v>
      </c>
      <c r="D51" s="13">
        <f>TO_EHG!D$2</f>
        <v>9983.0331900257952</v>
      </c>
      <c r="E51" s="13">
        <f>TO_EHG!E$2</f>
        <v>9966.7507308684435</v>
      </c>
      <c r="F51" s="13">
        <f>TO_EHG!F$2</f>
        <v>10673.906276870162</v>
      </c>
      <c r="G51" s="13">
        <f>TO_EHG!G$2</f>
        <v>10700.478933791917</v>
      </c>
      <c r="H51" s="13">
        <f>TO_EHG!H$2</f>
        <v>10426.159759243335</v>
      </c>
      <c r="I51" s="13">
        <f>TO_EHG!I$2</f>
        <v>10389.702579535682</v>
      </c>
      <c r="J51" s="13">
        <f>TO_EHG!J$2</f>
        <v>10661.993465176267</v>
      </c>
      <c r="K51" s="13">
        <f>TO_EHG!K$2</f>
        <v>10290.899226139294</v>
      </c>
      <c r="L51" s="13">
        <f>TO_EHG!L$2</f>
        <v>9969.6322441960438</v>
      </c>
      <c r="M51" s="13">
        <f>TO_EHG!M$2</f>
        <v>10264.316423043851</v>
      </c>
      <c r="N51" s="13">
        <f>TO_EHG!N$2</f>
        <v>10119.449871023215</v>
      </c>
      <c r="O51" s="13">
        <f>TO_EHG!O$2</f>
        <v>10155.295958727431</v>
      </c>
      <c r="P51" s="13">
        <f>TO_EHG!P$2</f>
        <v>10124.066981943251</v>
      </c>
      <c r="Q51" s="13">
        <f>TO_EHG!Q$2</f>
        <v>9725.7784178847796</v>
      </c>
      <c r="R51" s="13">
        <f>TO_EHG!R$2</f>
        <v>9579.3263972484929</v>
      </c>
      <c r="S51" s="13">
        <f>TO_EHG!S$2</f>
        <v>9670.8935511607924</v>
      </c>
      <c r="T51" s="13">
        <f>TO_EHG!T$2</f>
        <v>9931.105073086841</v>
      </c>
      <c r="U51" s="13">
        <f>TO_EHG!U$2</f>
        <v>9915.5847807394675</v>
      </c>
      <c r="V51" s="13">
        <f>TO_EHG!V$2</f>
        <v>9808.3727429062783</v>
      </c>
      <c r="W51" s="13">
        <f>TO_EHG!W$2</f>
        <v>9269.7704213241595</v>
      </c>
      <c r="X51" s="13">
        <f>TO_EHG!X$2</f>
        <v>9748.0393809114357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4568.8471815365692</v>
      </c>
      <c r="D52" s="16">
        <f>TO_EHG_E!D$2</f>
        <v>4667.4114888424629</v>
      </c>
      <c r="E52" s="16">
        <f>TO_EHG_E!E$2</f>
        <v>4886.7478138886863</v>
      </c>
      <c r="F52" s="16">
        <f>TO_EHG_E!F$2</f>
        <v>5470.6766912900121</v>
      </c>
      <c r="G52" s="16">
        <f>TO_EHG_E!G$2</f>
        <v>5475.1227254416772</v>
      </c>
      <c r="H52" s="16">
        <f>TO_EHG_E!H$2</f>
        <v>5308.7494117676079</v>
      </c>
      <c r="I52" s="16">
        <f>TO_EHG_E!I$2</f>
        <v>5454.791894495007</v>
      </c>
      <c r="J52" s="16">
        <f>TO_EHG_E!J$2</f>
        <v>5877.6337487603168</v>
      </c>
      <c r="K52" s="16">
        <f>TO_EHG_E!K$2</f>
        <v>5376.118350124043</v>
      </c>
      <c r="L52" s="16">
        <f>TO_EHG_E!L$2</f>
        <v>5336.9720280491438</v>
      </c>
      <c r="M52" s="16">
        <f>TO_EHG_E!M$2</f>
        <v>5914.9121333899839</v>
      </c>
      <c r="N52" s="16">
        <f>TO_EHG_E!N$2</f>
        <v>6060.2277366540211</v>
      </c>
      <c r="O52" s="16">
        <f>TO_EHG_E!O$2</f>
        <v>6021.8621754214983</v>
      </c>
      <c r="P52" s="16">
        <f>TO_EHG_E!P$2</f>
        <v>5883.2016577278291</v>
      </c>
      <c r="Q52" s="16">
        <f>TO_EHG_E!Q$2</f>
        <v>5851.979541736755</v>
      </c>
      <c r="R52" s="16">
        <f>TO_EHG_E!R$2</f>
        <v>5689.5048573958193</v>
      </c>
      <c r="S52" s="16">
        <f>TO_EHG_E!S$2</f>
        <v>5648.7873893413716</v>
      </c>
      <c r="T52" s="16">
        <f>TO_EHG_E!T$2</f>
        <v>6011.7922048511118</v>
      </c>
      <c r="U52" s="16">
        <f>TO_EHG_E!U$2</f>
        <v>6154.3936269936703</v>
      </c>
      <c r="V52" s="16">
        <f>TO_EHG_E!V$2</f>
        <v>6079.4696339472266</v>
      </c>
      <c r="W52" s="16">
        <f>TO_EHG_E!W$2</f>
        <v>5577.626622241406</v>
      </c>
      <c r="X52" s="16">
        <f>TO_EHG_E!X$2</f>
        <v>5924.9127955198774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4178.0885020403866</v>
      </c>
      <c r="D53" s="16">
        <f>TO_EHG_CHP!D$2</f>
        <v>4389.4775911231427</v>
      </c>
      <c r="E53" s="16">
        <f>TO_EHG_CHP!E$2</f>
        <v>4183.7623322850022</v>
      </c>
      <c r="F53" s="16">
        <f>TO_EHG_CHP!F$2</f>
        <v>4328.1316492086971</v>
      </c>
      <c r="G53" s="16">
        <f>TO_EHG_CHP!G$2</f>
        <v>4357.2173433459411</v>
      </c>
      <c r="H53" s="16">
        <f>TO_EHG_CHP!H$2</f>
        <v>4267.4884214224166</v>
      </c>
      <c r="I53" s="16">
        <f>TO_EHG_CHP!I$2</f>
        <v>4118.7934021515957</v>
      </c>
      <c r="J53" s="16">
        <f>TO_EHG_CHP!J$2</f>
        <v>4043.139768006663</v>
      </c>
      <c r="K53" s="16">
        <f>TO_EHG_CHP!K$2</f>
        <v>4175.8107986291816</v>
      </c>
      <c r="L53" s="16">
        <f>TO_EHG_CHP!L$2</f>
        <v>3893.5239306782842</v>
      </c>
      <c r="M53" s="16">
        <f>TO_EHG_CHP!M$2</f>
        <v>3589.2974383238789</v>
      </c>
      <c r="N53" s="16">
        <f>TO_EHG_CHP!N$2</f>
        <v>3392.8148212766005</v>
      </c>
      <c r="O53" s="16">
        <f>TO_EHG_CHP!O$2</f>
        <v>3497.2291996870017</v>
      </c>
      <c r="P53" s="16">
        <f>TO_EHG_CHP!P$2</f>
        <v>3588.04537622831</v>
      </c>
      <c r="Q53" s="16">
        <f>TO_EHG_CHP!Q$2</f>
        <v>3304.0272592384749</v>
      </c>
      <c r="R53" s="16">
        <f>TO_EHG_CHP!R$2</f>
        <v>3294.2739303853682</v>
      </c>
      <c r="S53" s="16">
        <f>TO_EHG_CHP!S$2</f>
        <v>3382.7810800516118</v>
      </c>
      <c r="T53" s="16">
        <f>TO_EHG_CHP!T$2</f>
        <v>3273.2689722121663</v>
      </c>
      <c r="U53" s="16">
        <f>TO_EHG_CHP!U$2</f>
        <v>3135.2926506188296</v>
      </c>
      <c r="V53" s="16">
        <f>TO_EHG_CHP!V$2</f>
        <v>3076.3874350558303</v>
      </c>
      <c r="W53" s="16">
        <f>TO_EHG_CHP!W$2</f>
        <v>3052.9061334385005</v>
      </c>
      <c r="X53" s="16">
        <f>TO_EHG_CHP!X$2</f>
        <v>3140.8963799134599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847.3057609630265</v>
      </c>
      <c r="D54" s="16">
        <f>TO_EHG_H!D$2</f>
        <v>890.63250214961306</v>
      </c>
      <c r="E54" s="16">
        <f>TO_EHG_H!E$2</f>
        <v>865.88804815133267</v>
      </c>
      <c r="F54" s="16">
        <f>TO_EHG_H!F$2</f>
        <v>839.75829750644868</v>
      </c>
      <c r="G54" s="16">
        <f>TO_EHG_H!G$2</f>
        <v>821.41487532244196</v>
      </c>
      <c r="H54" s="16">
        <f>TO_EHG_H!H$2</f>
        <v>794.28202923473782</v>
      </c>
      <c r="I54" s="16">
        <f>TO_EHG_H!I$2</f>
        <v>755.32622527944989</v>
      </c>
      <c r="J54" s="16">
        <f>TO_EHG_H!J$2</f>
        <v>699.31096302665526</v>
      </c>
      <c r="K54" s="16">
        <f>TO_EHG_H!K$2</f>
        <v>703.61448839208947</v>
      </c>
      <c r="L54" s="16">
        <f>TO_EHG_H!L$2</f>
        <v>686.40821152192609</v>
      </c>
      <c r="M54" s="16">
        <f>TO_EHG_H!M$2</f>
        <v>704.03799977235906</v>
      </c>
      <c r="N54" s="16">
        <f>TO_EHG_H!N$2</f>
        <v>601.79813101951754</v>
      </c>
      <c r="O54" s="16">
        <f>TO_EHG_H!O$2</f>
        <v>568.79315430465226</v>
      </c>
      <c r="P54" s="16">
        <f>TO_EHG_H!P$2</f>
        <v>571.02056027437777</v>
      </c>
      <c r="Q54" s="16">
        <f>TO_EHG_H!Q$2</f>
        <v>474.94739758893667</v>
      </c>
      <c r="R54" s="16">
        <f>TO_EHG_H!R$2</f>
        <v>481.91592064602884</v>
      </c>
      <c r="S54" s="16">
        <f>TO_EHG_H!S$2</f>
        <v>532.46878064322232</v>
      </c>
      <c r="T54" s="16">
        <f>TO_EHG_H!T$2</f>
        <v>540.1411886350229</v>
      </c>
      <c r="U54" s="16">
        <f>TO_EHG_H!U$2</f>
        <v>529.91184657341284</v>
      </c>
      <c r="V54" s="16">
        <f>TO_EHG_H!V$2</f>
        <v>545.67496568893341</v>
      </c>
      <c r="W54" s="16">
        <f>TO_EHG_H!W$2</f>
        <v>521.84397253044267</v>
      </c>
      <c r="X54" s="16">
        <f>TO_EHG_H!X$2</f>
        <v>570.62646154489084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4.5917024935511606</v>
      </c>
      <c r="K55" s="16">
        <f>TO_EHG_EDHP!K$2</f>
        <v>5.0890369733447987</v>
      </c>
      <c r="L55" s="16">
        <f>TO_EHG_EDHP!L$2</f>
        <v>5.1700343938091136</v>
      </c>
      <c r="M55" s="16">
        <f>TO_EHG_EDHP!M$2</f>
        <v>5.1456577815993114</v>
      </c>
      <c r="N55" s="16">
        <f>TO_EHG_EDHP!N$2</f>
        <v>4.2394668959587269</v>
      </c>
      <c r="O55" s="16">
        <f>TO_EHG_EDHP!O$2</f>
        <v>4.4263542562338758</v>
      </c>
      <c r="P55" s="16">
        <f>TO_EHG_EDHP!P$2</f>
        <v>3.838220120378331</v>
      </c>
      <c r="Q55" s="16">
        <f>TO_EHG_EDHP!Q$2</f>
        <v>4.3031814273430777</v>
      </c>
      <c r="R55" s="16">
        <f>TO_EHG_EDHP!R$2</f>
        <v>3.8159071367153912</v>
      </c>
      <c r="S55" s="16">
        <f>TO_EHG_EDHP!S$2</f>
        <v>3.3856405846947544</v>
      </c>
      <c r="T55" s="16">
        <f>TO_EHG_EDHP!T$2</f>
        <v>5.0487962166809961</v>
      </c>
      <c r="U55" s="16">
        <f>TO_EHG_EDHP!U$2</f>
        <v>5.4159931212381762</v>
      </c>
      <c r="V55" s="16">
        <f>TO_EHG_EDHP!V$2</f>
        <v>6.2607910576096302</v>
      </c>
      <c r="W55" s="16">
        <f>TO_EHG_EDHP!W$2</f>
        <v>6.017282889079965</v>
      </c>
      <c r="X55" s="16">
        <f>TO_EHG_EDHP!X$2</f>
        <v>6.8102321582115213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9.7312434671592743E-2</v>
      </c>
      <c r="N56" s="16">
        <f>TO_EHG_EB!N$2</f>
        <v>9.4564704202848487E-2</v>
      </c>
      <c r="O56" s="16">
        <f>TO_EHG_EB!O$2</f>
        <v>0.13038890155213845</v>
      </c>
      <c r="P56" s="16">
        <f>TO_EHG_EB!P$2</f>
        <v>0.14517447111861667</v>
      </c>
      <c r="Q56" s="16">
        <f>TO_EHG_EB!Q$2</f>
        <v>6.5319922504890146E-2</v>
      </c>
      <c r="R56" s="16">
        <f>TO_EHG_EB!R$2</f>
        <v>9.953060975551184E-2</v>
      </c>
      <c r="S56" s="16">
        <f>TO_EHG_EB!S$2</f>
        <v>0.11726415124209248</v>
      </c>
      <c r="T56" s="16">
        <f>TO_EHG_EB!T$2</f>
        <v>0.21289655449135131</v>
      </c>
      <c r="U56" s="16">
        <f>TO_EHG_EB!U$2</f>
        <v>0.23635560772467579</v>
      </c>
      <c r="V56" s="16">
        <f>TO_EHG_EB!V$2</f>
        <v>0.26547175684893842</v>
      </c>
      <c r="W56" s="16">
        <f>TO_EHG_EB!W$2</f>
        <v>0.19162948526345408</v>
      </c>
      <c r="X56" s="16">
        <f>TO_EHG_EB!X$2</f>
        <v>0.63151693406813958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47.721410146173689</v>
      </c>
      <c r="D57" s="16">
        <f>TO_EHG_PH!D$2</f>
        <v>35.511607910576103</v>
      </c>
      <c r="E57" s="16">
        <f>TO_EHG_PH!E$2</f>
        <v>30.352536543422179</v>
      </c>
      <c r="F57" s="16">
        <f>TO_EHG_PH!F$2</f>
        <v>35.339638865004297</v>
      </c>
      <c r="G57" s="16">
        <f>TO_EHG_PH!G$2</f>
        <v>46.723989681857262</v>
      </c>
      <c r="H57" s="16">
        <f>TO_EHG_PH!H$2</f>
        <v>55.639896818572652</v>
      </c>
      <c r="I57" s="16">
        <f>TO_EHG_PH!I$2</f>
        <v>60.791057609630258</v>
      </c>
      <c r="J57" s="16">
        <f>TO_EHG_PH!J$2</f>
        <v>37.317282889079962</v>
      </c>
      <c r="K57" s="16">
        <f>TO_EHG_PH!K$2</f>
        <v>30.266552020636279</v>
      </c>
      <c r="L57" s="16">
        <f>TO_EHG_PH!L$2</f>
        <v>47.55803955288048</v>
      </c>
      <c r="M57" s="16">
        <f>TO_EHG_PH!M$2</f>
        <v>50.825881341358553</v>
      </c>
      <c r="N57" s="16">
        <f>TO_EHG_PH!N$2</f>
        <v>60.275150472914873</v>
      </c>
      <c r="O57" s="16">
        <f>TO_EHG_PH!O$2</f>
        <v>62.85468615649183</v>
      </c>
      <c r="P57" s="16">
        <f>TO_EHG_PH!P$2</f>
        <v>77.815993121238165</v>
      </c>
      <c r="Q57" s="16">
        <f>TO_EHG_PH!Q$2</f>
        <v>90.455717970765249</v>
      </c>
      <c r="R57" s="16">
        <f>TO_EHG_PH!R$2</f>
        <v>109.71625107480649</v>
      </c>
      <c r="S57" s="16">
        <f>TO_EHG_PH!S$2</f>
        <v>103.35339638865</v>
      </c>
      <c r="T57" s="16">
        <f>TO_EHG_PH!T$2</f>
        <v>100.6410146173689</v>
      </c>
      <c r="U57" s="16">
        <f>TO_EHG_PH!U$2</f>
        <v>90.334307824591562</v>
      </c>
      <c r="V57" s="16">
        <f>TO_EHG_PH!V$2</f>
        <v>100.314445399828</v>
      </c>
      <c r="W57" s="16">
        <f>TO_EHG_PH!W$2</f>
        <v>111.1847807394669</v>
      </c>
      <c r="X57" s="16">
        <f>TO_EHG_PH!X$2</f>
        <v>104.1619948409286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2816.713929492691</v>
      </c>
      <c r="D58" s="13">
        <f>TO_CO!D$2</f>
        <v>2884.8158211521918</v>
      </c>
      <c r="E58" s="13">
        <f>TO_CO!E$2</f>
        <v>3133.1662940670676</v>
      </c>
      <c r="F58" s="13">
        <f>TO_CO!F$2</f>
        <v>3149.6352536543418</v>
      </c>
      <c r="G58" s="13">
        <f>TO_CO!G$2</f>
        <v>3124.4363714531382</v>
      </c>
      <c r="H58" s="13">
        <f>TO_CO!H$2</f>
        <v>3011.8424763542553</v>
      </c>
      <c r="I58" s="13">
        <f>TO_CO!I$2</f>
        <v>3042.9039552880477</v>
      </c>
      <c r="J58" s="13">
        <f>TO_CO!J$2</f>
        <v>2867.4562338779019</v>
      </c>
      <c r="K58" s="13">
        <f>TO_CO!K$2</f>
        <v>3032.9693895098872</v>
      </c>
      <c r="L58" s="13">
        <f>TO_CO!L$2</f>
        <v>2139.7730868443678</v>
      </c>
      <c r="M58" s="13">
        <f>TO_CO!M$2</f>
        <v>2328.8419604471192</v>
      </c>
      <c r="N58" s="13">
        <f>TO_CO!N$2</f>
        <v>2364.8921754084267</v>
      </c>
      <c r="O58" s="13">
        <f>TO_CO!O$2</f>
        <v>2274.8680997420461</v>
      </c>
      <c r="P58" s="13">
        <f>TO_CO!P$2</f>
        <v>2307.547463456578</v>
      </c>
      <c r="Q58" s="13">
        <f>TO_CO!Q$2</f>
        <v>2341.3563198624242</v>
      </c>
      <c r="R58" s="13">
        <f>TO_CO!R$2</f>
        <v>2168.4963886500432</v>
      </c>
      <c r="S58" s="13">
        <f>TO_CO!S$2</f>
        <v>2063.2768701633709</v>
      </c>
      <c r="T58" s="13">
        <f>TO_CO!T$2</f>
        <v>2318.4570937231297</v>
      </c>
      <c r="U58" s="13">
        <f>TO_CO!U$2</f>
        <v>2344.1134995700777</v>
      </c>
      <c r="V58" s="13">
        <f>TO_CO!V$2</f>
        <v>2176.0359415305247</v>
      </c>
      <c r="W58" s="13">
        <f>TO_CO!W$2</f>
        <v>2038.2413585554605</v>
      </c>
      <c r="X58" s="13">
        <f>TO_CO!X$2</f>
        <v>2289.6404127257092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680.20920034393805</v>
      </c>
      <c r="D59" s="13">
        <f>TO_BF!D$2</f>
        <v>644.74058469475494</v>
      </c>
      <c r="E59" s="13">
        <f>TO_BF!E$2</f>
        <v>663.20335339638859</v>
      </c>
      <c r="F59" s="13">
        <f>TO_BF!F$2</f>
        <v>717.89905417024931</v>
      </c>
      <c r="G59" s="13">
        <f>TO_BF!G$2</f>
        <v>746.53671539122956</v>
      </c>
      <c r="H59" s="13">
        <f>TO_BF!H$2</f>
        <v>640.75184866723987</v>
      </c>
      <c r="I59" s="13">
        <f>TO_BF!I$2</f>
        <v>723.82244196044712</v>
      </c>
      <c r="J59" s="13">
        <f>TO_BF!J$2</f>
        <v>758.38349097162495</v>
      </c>
      <c r="K59" s="13">
        <f>TO_BF!K$2</f>
        <v>701.06044711951836</v>
      </c>
      <c r="L59" s="13">
        <f>TO_BF!L$2</f>
        <v>483.78237317282878</v>
      </c>
      <c r="M59" s="13">
        <f>TO_BF!M$2</f>
        <v>651.81049011177993</v>
      </c>
      <c r="N59" s="13">
        <f>TO_BF!N$2</f>
        <v>637.07368873602752</v>
      </c>
      <c r="O59" s="13">
        <f>TO_BF!O$2</f>
        <v>599.43155631986235</v>
      </c>
      <c r="P59" s="13">
        <f>TO_BF!P$2</f>
        <v>620.6649183147033</v>
      </c>
      <c r="Q59" s="13">
        <f>TO_BF!Q$2</f>
        <v>626.3972484952709</v>
      </c>
      <c r="R59" s="13">
        <f>TO_BF!R$2</f>
        <v>600.1242476354256</v>
      </c>
      <c r="S59" s="13">
        <f>TO_BF!S$2</f>
        <v>629.78890799656051</v>
      </c>
      <c r="T59" s="13">
        <f>TO_BF!T$2</f>
        <v>561.43740326741192</v>
      </c>
      <c r="U59" s="13">
        <f>TO_BF!U$2</f>
        <v>615.67953568357689</v>
      </c>
      <c r="V59" s="13">
        <f>TO_BF!V$2</f>
        <v>558.78271711091998</v>
      </c>
      <c r="W59" s="13">
        <f>TO_BF!W$2</f>
        <v>519.640928632846</v>
      </c>
      <c r="X59" s="13">
        <f>TO_BF!X$2</f>
        <v>574.51117798796213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301.13929492691312</v>
      </c>
      <c r="D60" s="13">
        <f>TO_GW!D$2</f>
        <v>294.11006018916589</v>
      </c>
      <c r="E60" s="13">
        <f>TO_GW!E$2</f>
        <v>294.9054170249355</v>
      </c>
      <c r="F60" s="13">
        <f>TO_GW!F$2</f>
        <v>312.87618228718833</v>
      </c>
      <c r="G60" s="13">
        <f>TO_GW!G$2</f>
        <v>301.09630266552023</v>
      </c>
      <c r="H60" s="13">
        <f>TO_GW!H$2</f>
        <v>317.39036973344798</v>
      </c>
      <c r="I60" s="13">
        <f>TO_GW!I$2</f>
        <v>322.91487532244201</v>
      </c>
      <c r="J60" s="13">
        <f>TO_GW!J$2</f>
        <v>311.11349957007741</v>
      </c>
      <c r="K60" s="13">
        <f>TO_GW!K$2</f>
        <v>368.29320722269989</v>
      </c>
      <c r="L60" s="13">
        <f>TO_GW!L$2</f>
        <v>356.57781599312119</v>
      </c>
      <c r="M60" s="13">
        <f>TO_GW!M$2</f>
        <v>381.10490111779882</v>
      </c>
      <c r="N60" s="13">
        <f>TO_GW!N$2</f>
        <v>385.51160791057612</v>
      </c>
      <c r="O60" s="13">
        <f>TO_GW!O$2</f>
        <v>364.16595012897682</v>
      </c>
      <c r="P60" s="13">
        <f>TO_GW!P$2</f>
        <v>353.76182287188311</v>
      </c>
      <c r="Q60" s="13">
        <f>TO_GW!Q$2</f>
        <v>370.7222699914015</v>
      </c>
      <c r="R60" s="13">
        <f>TO_GW!R$2</f>
        <v>365.95012897678407</v>
      </c>
      <c r="S60" s="13">
        <f>TO_GW!S$2</f>
        <v>363.99398108340489</v>
      </c>
      <c r="T60" s="13">
        <f>TO_GW!T$2</f>
        <v>326.24350816852962</v>
      </c>
      <c r="U60" s="13">
        <f>TO_GW!U$2</f>
        <v>299.47558039552882</v>
      </c>
      <c r="V60" s="13">
        <f>TO_GW!V$2</f>
        <v>272.36276870163368</v>
      </c>
      <c r="W60" s="13">
        <f>TO_GW!W$2</f>
        <v>201.16938950988819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6262.7503009458287</v>
      </c>
      <c r="D61" s="13">
        <f>TO_RPI!D$2</f>
        <v>6377.7160791057613</v>
      </c>
      <c r="E61" s="13">
        <f>TO_RPI!E$2</f>
        <v>6415.6141014617351</v>
      </c>
      <c r="F61" s="13">
        <f>TO_RPI!F$2</f>
        <v>6789.8914875322444</v>
      </c>
      <c r="G61" s="13">
        <f>TO_RPI!G$2</f>
        <v>7087.058297506449</v>
      </c>
      <c r="H61" s="13">
        <f>TO_RPI!H$2</f>
        <v>8315.4930352536539</v>
      </c>
      <c r="I61" s="13">
        <f>TO_RPI!I$2</f>
        <v>8467.3800515907114</v>
      </c>
      <c r="J61" s="13">
        <f>TO_RPI!J$2</f>
        <v>8055.588993981085</v>
      </c>
      <c r="K61" s="13">
        <f>TO_RPI!K$2</f>
        <v>9058.7976784178827</v>
      </c>
      <c r="L61" s="13">
        <f>TO_RPI!L$2</f>
        <v>8099.0370593293201</v>
      </c>
      <c r="M61" s="13">
        <f>TO_RPI!M$2</f>
        <v>8630.4263112639728</v>
      </c>
      <c r="N61" s="13">
        <f>TO_RPI!N$2</f>
        <v>7868.7847807394655</v>
      </c>
      <c r="O61" s="13">
        <f>TO_RPI!O$2</f>
        <v>8066.7766981943232</v>
      </c>
      <c r="P61" s="13">
        <f>TO_RPI!P$2</f>
        <v>7406.2359415305255</v>
      </c>
      <c r="Q61" s="13">
        <f>TO_RPI!Q$2</f>
        <v>8346.3926053310388</v>
      </c>
      <c r="R61" s="13">
        <f>TO_RPI!R$2</f>
        <v>7948.051332760102</v>
      </c>
      <c r="S61" s="13">
        <f>TO_RPI!S$2</f>
        <v>5989.6464316423035</v>
      </c>
      <c r="T61" s="13">
        <f>TO_RPI!T$2</f>
        <v>8614.8711951848654</v>
      </c>
      <c r="U61" s="13">
        <f>TO_RPI!U$2</f>
        <v>8279.8141014617358</v>
      </c>
      <c r="V61" s="13">
        <f>TO_RPI!V$2</f>
        <v>8515.2091143594134</v>
      </c>
      <c r="W61" s="13">
        <f>TO_RPI!W$2</f>
        <v>6831.9278589853811</v>
      </c>
      <c r="X61" s="13">
        <f>TO_RPI!X$2</f>
        <v>7962.9264832330173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6164.7590713671525</v>
      </c>
      <c r="D62" s="16">
        <f>TO_RPI_RO!D$2</f>
        <v>6308.540068787619</v>
      </c>
      <c r="E62" s="16">
        <f>TO_RPI_RO!E$2</f>
        <v>6397.4436801375732</v>
      </c>
      <c r="F62" s="16">
        <f>TO_RPI_RO!F$2</f>
        <v>6755.7597592433358</v>
      </c>
      <c r="G62" s="16">
        <f>TO_RPI_RO!G$2</f>
        <v>7015.0992261392948</v>
      </c>
      <c r="H62" s="16">
        <f>TO_RPI_RO!H$2</f>
        <v>8138.0828030954417</v>
      </c>
      <c r="I62" s="16">
        <f>TO_RPI_RO!I$2</f>
        <v>8252.6257093723125</v>
      </c>
      <c r="J62" s="16">
        <f>TO_RPI_RO!J$2</f>
        <v>7845.4444539982815</v>
      </c>
      <c r="K62" s="16">
        <f>TO_RPI_RO!K$2</f>
        <v>8720.1412725709361</v>
      </c>
      <c r="L62" s="16">
        <f>TO_RPI_RO!L$2</f>
        <v>7798.9591573516755</v>
      </c>
      <c r="M62" s="16">
        <f>TO_RPI_RO!M$2</f>
        <v>8325.83490971625</v>
      </c>
      <c r="N62" s="16">
        <f>TO_RPI_RO!N$2</f>
        <v>7565.1251934651737</v>
      </c>
      <c r="O62" s="16">
        <f>TO_RPI_RO!O$2</f>
        <v>7753.8548581255345</v>
      </c>
      <c r="P62" s="16">
        <f>TO_RPI_RO!P$2</f>
        <v>7104.516251074806</v>
      </c>
      <c r="Q62" s="16">
        <f>TO_RPI_RO!Q$2</f>
        <v>7985.6957007738602</v>
      </c>
      <c r="R62" s="16">
        <f>TO_RPI_RO!R$2</f>
        <v>7660.7535683576934</v>
      </c>
      <c r="S62" s="16">
        <f>TO_RPI_RO!S$2</f>
        <v>5715.8052450558889</v>
      </c>
      <c r="T62" s="16">
        <f>TO_RPI_RO!T$2</f>
        <v>8341.1625967325872</v>
      </c>
      <c r="U62" s="16">
        <f>TO_RPI_RO!U$2</f>
        <v>8006.3958727429062</v>
      </c>
      <c r="V62" s="16">
        <f>TO_RPI_RO!V$2</f>
        <v>8275.4695614789325</v>
      </c>
      <c r="W62" s="16">
        <f>TO_RPI_RO!W$2</f>
        <v>6478.8238177128105</v>
      </c>
      <c r="X62" s="16">
        <f>TO_RPI_RO!X$2</f>
        <v>7580.5257093723121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49.058985382631128</v>
      </c>
      <c r="D63" s="16">
        <f>TO_RPI_BKFLOW!D$2</f>
        <v>30.190111779879619</v>
      </c>
      <c r="E63" s="16">
        <f>TO_RPI_BKFLOW!E$2</f>
        <v>0</v>
      </c>
      <c r="F63" s="16">
        <f>TO_RPI_BKFLOW!F$2</f>
        <v>6.6041272570937224</v>
      </c>
      <c r="G63" s="16">
        <f>TO_RPI_BKFLOW!G$2</f>
        <v>14.15159071367154</v>
      </c>
      <c r="H63" s="16">
        <f>TO_RPI_BKFLOW!H$2</f>
        <v>60.380223559759237</v>
      </c>
      <c r="I63" s="16">
        <f>TO_RPI_BKFLOW!I$2</f>
        <v>62.267153912295782</v>
      </c>
      <c r="J63" s="16">
        <f>TO_RPI_BKFLOW!J$2</f>
        <v>51.88925193465176</v>
      </c>
      <c r="K63" s="16">
        <f>TO_RPI_BKFLOW!K$2</f>
        <v>71.47463456577816</v>
      </c>
      <c r="L63" s="16">
        <f>TO_RPI_BKFLOW!L$2</f>
        <v>72.427601031814262</v>
      </c>
      <c r="M63" s="16">
        <f>TO_RPI_BKFLOW!M$2</f>
        <v>71.669561478933787</v>
      </c>
      <c r="N63" s="16">
        <f>TO_RPI_BKFLOW!N$2</f>
        <v>61.17024935511607</v>
      </c>
      <c r="O63" s="16">
        <f>TO_RPI_BKFLOW!O$2</f>
        <v>61.127429062768698</v>
      </c>
      <c r="P63" s="16">
        <f>TO_RPI_BKFLOW!P$2</f>
        <v>70.091745485812552</v>
      </c>
      <c r="Q63" s="16">
        <f>TO_RPI_BKFLOW!Q$2</f>
        <v>82.57377472055029</v>
      </c>
      <c r="R63" s="16">
        <f>TO_RPI_BKFLOW!R$2</f>
        <v>65.29088564058469</v>
      </c>
      <c r="S63" s="16">
        <f>TO_RPI_BKFLOW!S$2</f>
        <v>47.047893379191748</v>
      </c>
      <c r="T63" s="16">
        <f>TO_RPI_BKFLOW!T$2</f>
        <v>74.892519346517616</v>
      </c>
      <c r="U63" s="16">
        <f>TO_RPI_BKFLOW!U$2</f>
        <v>72.012037833190021</v>
      </c>
      <c r="V63" s="16">
        <f>TO_RPI_BKFLOW!V$2</f>
        <v>50.888478073946693</v>
      </c>
      <c r="W63" s="16">
        <f>TO_RPI_BKFLOW!W$2</f>
        <v>115.21926053310401</v>
      </c>
      <c r="X63" s="16">
        <f>TO_RPI_BKFLOW!X$2</f>
        <v>129.62166809974201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26.416337059329319</v>
      </c>
      <c r="J64" s="16">
        <f>TO_RPI_PT!J$2</f>
        <v>58.493379191745483</v>
      </c>
      <c r="K64" s="16">
        <f>TO_RPI_PT!K$2</f>
        <v>138.1842648323302</v>
      </c>
      <c r="L64" s="16">
        <f>TO_RPI_PT!L$2</f>
        <v>126.7483233018057</v>
      </c>
      <c r="M64" s="16">
        <f>TO_RPI_PT!M$2</f>
        <v>130.47532244196049</v>
      </c>
      <c r="N64" s="16">
        <f>TO_RPI_PT!N$2</f>
        <v>147.58538263112641</v>
      </c>
      <c r="O64" s="16">
        <f>TO_RPI_PT!O$2</f>
        <v>146.33525365434221</v>
      </c>
      <c r="P64" s="16">
        <f>TO_RPI_PT!P$2</f>
        <v>118.0997420464316</v>
      </c>
      <c r="Q64" s="16">
        <f>TO_RPI_PT!Q$2</f>
        <v>134.42244196044709</v>
      </c>
      <c r="R64" s="16">
        <f>TO_RPI_PT!R$2</f>
        <v>128.6614789337919</v>
      </c>
      <c r="S64" s="16">
        <f>TO_RPI_PT!S$2</f>
        <v>126.7411865864144</v>
      </c>
      <c r="T64" s="16">
        <f>TO_RPI_PT!T$2</f>
        <v>125.7809974204643</v>
      </c>
      <c r="U64" s="16">
        <f>TO_RPI_PT!U$2</f>
        <v>131.54196044711949</v>
      </c>
      <c r="V64" s="16">
        <f>TO_RPI_PT!V$2</f>
        <v>134.42244196044709</v>
      </c>
      <c r="W64" s="16">
        <f>TO_RPI_PT!W$2</f>
        <v>126.7411865864144</v>
      </c>
      <c r="X64" s="16">
        <f>TO_RPI_PT!X$2</f>
        <v>128.6614789337919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7.8373172828890789</v>
      </c>
      <c r="E65" s="16">
        <f>TO_RPI_IT!E$2</f>
        <v>18.170421324161648</v>
      </c>
      <c r="F65" s="16">
        <f>TO_RPI_IT!F$2</f>
        <v>20.729578675838351</v>
      </c>
      <c r="G65" s="16">
        <f>TO_RPI_IT!G$2</f>
        <v>43.182975064488389</v>
      </c>
      <c r="H65" s="16">
        <f>TO_RPI_IT!H$2</f>
        <v>54.51891659501289</v>
      </c>
      <c r="I65" s="16">
        <f>TO_RPI_IT!I$2</f>
        <v>64.119002579535675</v>
      </c>
      <c r="J65" s="16">
        <f>TO_RPI_IT!J$2</f>
        <v>48.135339638864998</v>
      </c>
      <c r="K65" s="16">
        <f>TO_RPI_IT!K$2</f>
        <v>57.343766122098017</v>
      </c>
      <c r="L65" s="16">
        <f>TO_RPI_IT!L$2</f>
        <v>28.15846947549441</v>
      </c>
      <c r="M65" s="16">
        <f>TO_RPI_IT!M$2</f>
        <v>28.26010318142734</v>
      </c>
      <c r="N65" s="16">
        <f>TO_RPI_IT!N$2</f>
        <v>34.430352536543424</v>
      </c>
      <c r="O65" s="16">
        <f>TO_RPI_IT!O$2</f>
        <v>41.845829750644882</v>
      </c>
      <c r="P65" s="16">
        <f>TO_RPI_IT!P$2</f>
        <v>43.473086844368005</v>
      </c>
      <c r="Q65" s="16">
        <f>TO_RPI_IT!Q$2</f>
        <v>61.722527944969897</v>
      </c>
      <c r="R65" s="16">
        <f>TO_RPI_IT!R$2</f>
        <v>29.29208942390369</v>
      </c>
      <c r="S65" s="16">
        <f>TO_RPI_IT!S$2</f>
        <v>54.151160791057613</v>
      </c>
      <c r="T65" s="16">
        <f>TO_RPI_IT!T$2</f>
        <v>0</v>
      </c>
      <c r="U65" s="16">
        <f>TO_RPI_IT!U$2</f>
        <v>0</v>
      </c>
      <c r="V65" s="16">
        <f>TO_RPI_IT!V$2</f>
        <v>4.6920894239036972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48.932244196044707</v>
      </c>
      <c r="D67" s="16">
        <f>TO_RPI_PIR!D$2</f>
        <v>31.14858125537403</v>
      </c>
      <c r="E67" s="16">
        <f>TO_RPI_PIR!E$2</f>
        <v>0</v>
      </c>
      <c r="F67" s="16">
        <f>TO_RPI_PIR!F$2</f>
        <v>6.7980223559759247</v>
      </c>
      <c r="G67" s="16">
        <f>TO_RPI_PIR!G$2</f>
        <v>14.62450558899398</v>
      </c>
      <c r="H67" s="16">
        <f>TO_RPI_PIR!H$2</f>
        <v>62.51109200343938</v>
      </c>
      <c r="I67" s="16">
        <f>TO_RPI_PIR!I$2</f>
        <v>61.951848667239886</v>
      </c>
      <c r="J67" s="16">
        <f>TO_RPI_PIR!J$2</f>
        <v>51.62656921754084</v>
      </c>
      <c r="K67" s="16">
        <f>TO_RPI_PIR!K$2</f>
        <v>71.653740326741186</v>
      </c>
      <c r="L67" s="16">
        <f>TO_RPI_PIR!L$2</f>
        <v>72.743508168529658</v>
      </c>
      <c r="M67" s="16">
        <f>TO_RPI_PIR!M$2</f>
        <v>74.186414445399819</v>
      </c>
      <c r="N67" s="16">
        <f>TO_RPI_PIR!N$2</f>
        <v>60.473602751504721</v>
      </c>
      <c r="O67" s="16">
        <f>TO_RPI_PIR!O$2</f>
        <v>63.613327601031813</v>
      </c>
      <c r="P67" s="16">
        <f>TO_RPI_PIR!P$2</f>
        <v>70.055116079105758</v>
      </c>
      <c r="Q67" s="16">
        <f>TO_RPI_PIR!Q$2</f>
        <v>81.978159931212375</v>
      </c>
      <c r="R67" s="16">
        <f>TO_RPI_PIR!R$2</f>
        <v>64.053310404127259</v>
      </c>
      <c r="S67" s="16">
        <f>TO_RPI_PIR!S$2</f>
        <v>45.90094582975064</v>
      </c>
      <c r="T67" s="16">
        <f>TO_RPI_PIR!T$2</f>
        <v>73.035081685296646</v>
      </c>
      <c r="U67" s="16">
        <f>TO_RPI_PIR!U$2</f>
        <v>69.864230438521062</v>
      </c>
      <c r="V67" s="16">
        <f>TO_RPI_PIR!V$2</f>
        <v>49.736543422184013</v>
      </c>
      <c r="W67" s="16">
        <f>TO_RPI_PIR!W$2</f>
        <v>111.1435941530524</v>
      </c>
      <c r="X67" s="16">
        <f>TO_RPI_PIR!X$2</f>
        <v>124.11762682717109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149.64393809114361</v>
      </c>
      <c r="D69" s="13">
        <f>TO_BKBPB!D$2</f>
        <v>163.01229578675839</v>
      </c>
      <c r="E69" s="13">
        <f>TO_BKBPB!E$2</f>
        <v>173.8079965606191</v>
      </c>
      <c r="F69" s="13">
        <f>TO_BKBPB!F$2</f>
        <v>181.20171969045569</v>
      </c>
      <c r="G69" s="13">
        <f>TO_BKBPB!G$2</f>
        <v>181.90326741186581</v>
      </c>
      <c r="H69" s="13">
        <f>TO_BKBPB!H$2</f>
        <v>171.6292347377472</v>
      </c>
      <c r="I69" s="13">
        <f>TO_BKBPB!I$2</f>
        <v>194.54247635425619</v>
      </c>
      <c r="J69" s="13">
        <f>TO_BKBPB!J$2</f>
        <v>138.4139294926913</v>
      </c>
      <c r="K69" s="13">
        <f>TO_BKBPB!K$2</f>
        <v>88.108598452278585</v>
      </c>
      <c r="L69" s="13">
        <f>TO_BKBPB!L$2</f>
        <v>95.922441960447117</v>
      </c>
      <c r="M69" s="13">
        <f>TO_BKBPB!M$2</f>
        <v>127.69045571797071</v>
      </c>
      <c r="N69" s="13">
        <f>TO_BKBPB!N$2</f>
        <v>51.977644024075673</v>
      </c>
      <c r="O69" s="13">
        <f>TO_BKBPB!O$2</f>
        <v>80.481513327601022</v>
      </c>
      <c r="P69" s="13">
        <f>TO_BKBPB!P$2</f>
        <v>76.569217540842644</v>
      </c>
      <c r="Q69" s="13">
        <f>TO_BKBPB!Q$2</f>
        <v>80.481513327601022</v>
      </c>
      <c r="R69" s="13">
        <f>TO_BKBPB!R$2</f>
        <v>68.724763542562329</v>
      </c>
      <c r="S69" s="13">
        <f>TO_BKBPB!S$2</f>
        <v>66.060017196904553</v>
      </c>
      <c r="T69" s="13">
        <f>TO_BKBPB!T$2</f>
        <v>71.208942390369728</v>
      </c>
      <c r="U69" s="13">
        <f>TO_BKBPB!U$2</f>
        <v>79.305932932072224</v>
      </c>
      <c r="V69" s="13">
        <f>TO_BKBPB!V$2</f>
        <v>75.00662080825451</v>
      </c>
      <c r="W69" s="13">
        <f>TO_BKBPB!W$2</f>
        <v>85.406018916595016</v>
      </c>
      <c r="X69" s="13">
        <f>TO_BKBPB!X$2</f>
        <v>75.369647463456573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0.59561478933791911</v>
      </c>
      <c r="X71" s="13">
        <f>TO_BNG!X$2</f>
        <v>0.92622527944969901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61.861049011177982</v>
      </c>
      <c r="D72" s="13">
        <f>TO_LBB!D$2</f>
        <v>45.953912295786751</v>
      </c>
      <c r="E72" s="13">
        <f>TO_LBB!E$2</f>
        <v>64.512295786758386</v>
      </c>
      <c r="F72" s="13">
        <f>TO_LBB!F$2</f>
        <v>61.861049011177982</v>
      </c>
      <c r="G72" s="13">
        <f>TO_LBB!G$2</f>
        <v>31.81427343078246</v>
      </c>
      <c r="H72" s="13">
        <f>TO_LBB!H$2</f>
        <v>2.6511607910576092</v>
      </c>
      <c r="I72" s="13">
        <f>TO_LBB!I$2</f>
        <v>18.964402407566638</v>
      </c>
      <c r="J72" s="13">
        <f>TO_LBB!J$2</f>
        <v>32.698022355975922</v>
      </c>
      <c r="K72" s="13">
        <f>TO_LBB!K$2</f>
        <v>111.30214961306964</v>
      </c>
      <c r="L72" s="13">
        <f>TO_LBB!L$2</f>
        <v>175.002407566638</v>
      </c>
      <c r="M72" s="13">
        <f>TO_LBB!M$2</f>
        <v>218.06629406706796</v>
      </c>
      <c r="N72" s="13">
        <f>TO_LBB!N$2</f>
        <v>271.32897678417879</v>
      </c>
      <c r="O72" s="13">
        <f>TO_LBB!O$2</f>
        <v>275.1265692175408</v>
      </c>
      <c r="P72" s="13">
        <f>TO_LBB!P$2</f>
        <v>258.88503869303526</v>
      </c>
      <c r="Q72" s="13">
        <f>TO_LBB!Q$2</f>
        <v>343.79475494411003</v>
      </c>
      <c r="R72" s="13">
        <f>TO_LBB!R$2</f>
        <v>322.17919174548575</v>
      </c>
      <c r="S72" s="13">
        <f>TO_LBB!S$2</f>
        <v>284.34600171969043</v>
      </c>
      <c r="T72" s="13">
        <f>TO_LBB!T$2</f>
        <v>319.36087704213236</v>
      </c>
      <c r="U72" s="13">
        <f>TO_LBB!U$2</f>
        <v>280.40507308684431</v>
      </c>
      <c r="V72" s="13">
        <f>TO_LBB!V$2</f>
        <v>302.14006878761819</v>
      </c>
      <c r="W72" s="13">
        <f>TO_LBB!W$2</f>
        <v>394.0957007738607</v>
      </c>
      <c r="X72" s="13">
        <f>TO_LBB!X$2</f>
        <v>396.03035253654343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1752.0876182287188</v>
      </c>
      <c r="D76" s="10">
        <f>NRG_E!D$2</f>
        <v>1678.5943250214962</v>
      </c>
      <c r="E76" s="10">
        <f>NRG_E!E$2</f>
        <v>1880.7751504729147</v>
      </c>
      <c r="F76" s="10">
        <f>NRG_E!F$2</f>
        <v>1899.299140154772</v>
      </c>
      <c r="G76" s="10">
        <f>NRG_E!G$2</f>
        <v>1817.2455717970763</v>
      </c>
      <c r="H76" s="10">
        <f>NRG_E!H$2</f>
        <v>1802.8242476354253</v>
      </c>
      <c r="I76" s="10">
        <f>NRG_E!I$2</f>
        <v>1854.2663800515907</v>
      </c>
      <c r="J76" s="10">
        <f>NRG_E!J$2</f>
        <v>1897.0512467755807</v>
      </c>
      <c r="K76" s="10">
        <f>NRG_E!K$2</f>
        <v>1877.4380911435942</v>
      </c>
      <c r="L76" s="10">
        <f>NRG_E!L$2</f>
        <v>1728.8251074806533</v>
      </c>
      <c r="M76" s="10">
        <f>NRG_E!M$2</f>
        <v>1924.0880481513327</v>
      </c>
      <c r="N76" s="10">
        <f>NRG_E!N$2</f>
        <v>1990.3138435081687</v>
      </c>
      <c r="O76" s="10">
        <f>NRG_E!O$2</f>
        <v>1929.8309544282029</v>
      </c>
      <c r="P76" s="10">
        <f>NRG_E!P$2</f>
        <v>1874.0682717110917</v>
      </c>
      <c r="Q76" s="10">
        <f>NRG_E!Q$2</f>
        <v>1872.4944110060189</v>
      </c>
      <c r="R76" s="10">
        <f>NRG_E!R$2</f>
        <v>1873.1520206362852</v>
      </c>
      <c r="S76" s="10">
        <f>NRG_E!S$2</f>
        <v>1763.1340498710231</v>
      </c>
      <c r="T76" s="10">
        <f>NRG_E!T$2</f>
        <v>1792.2623387790195</v>
      </c>
      <c r="U76" s="10">
        <f>NRG_E!U$2</f>
        <v>1783.5297506448837</v>
      </c>
      <c r="V76" s="10">
        <f>NRG_E!V$2</f>
        <v>1736.5260533104042</v>
      </c>
      <c r="W76" s="10">
        <f>NRG_E!W$2</f>
        <v>1568.4553740326739</v>
      </c>
      <c r="X76" s="10">
        <f>NRG_E!X$2</f>
        <v>1463.5411865864144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468.78761822871883</v>
      </c>
      <c r="D77" s="13">
        <f>NRG_EHG_E!D$2</f>
        <v>504.4711951848667</v>
      </c>
      <c r="E77" s="13">
        <f>NRG_EHG_E!E$2</f>
        <v>512.03783319002571</v>
      </c>
      <c r="F77" s="13">
        <f>NRG_EHG_E!F$2</f>
        <v>564.7463456577816</v>
      </c>
      <c r="G77" s="13">
        <f>NRG_EHG_E!G$2</f>
        <v>551.5047291487532</v>
      </c>
      <c r="H77" s="13">
        <f>NRG_EHG_E!H$2</f>
        <v>549.09716251074803</v>
      </c>
      <c r="I77" s="13">
        <f>NRG_EHG_E!I$2</f>
        <v>556.92175408426476</v>
      </c>
      <c r="J77" s="13">
        <f>NRG_EHG_E!J$2</f>
        <v>583.49097162510748</v>
      </c>
      <c r="K77" s="13">
        <f>NRG_EHG_E!K$2</f>
        <v>564.23043852106616</v>
      </c>
      <c r="L77" s="13">
        <f>NRG_EHG_E!L$2</f>
        <v>532.67411865864142</v>
      </c>
      <c r="M77" s="13">
        <f>NRG_EHG_E!M$2</f>
        <v>653.56835769561474</v>
      </c>
      <c r="N77" s="13">
        <f>NRG_EHG_E!N$2</f>
        <v>650.81685296646594</v>
      </c>
      <c r="O77" s="13">
        <f>NRG_EHG_E!O$2</f>
        <v>611.26397248495266</v>
      </c>
      <c r="P77" s="13">
        <f>NRG_EHG_E!P$2</f>
        <v>613.58555460017192</v>
      </c>
      <c r="Q77" s="13">
        <f>NRG_EHG_E!Q$2</f>
        <v>604.64316423043852</v>
      </c>
      <c r="R77" s="13">
        <f>NRG_EHG_E!R$2</f>
        <v>599.82803095442819</v>
      </c>
      <c r="S77" s="13">
        <f>NRG_EHG_E!S$2</f>
        <v>594.23903697334481</v>
      </c>
      <c r="T77" s="13">
        <f>NRG_EHG_E!T$2</f>
        <v>616.03619948409289</v>
      </c>
      <c r="U77" s="13">
        <f>NRG_EHG_E!U$2</f>
        <v>614.93662940670674</v>
      </c>
      <c r="V77" s="13">
        <f>NRG_EHG_E!V$2</f>
        <v>594.50025795356828</v>
      </c>
      <c r="W77" s="13">
        <f>NRG_EHG_E!W$2</f>
        <v>554.56543422183995</v>
      </c>
      <c r="X77" s="13">
        <f>NRG_EHG_E!X$2</f>
        <v>562.22416165090283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323.29999999999995</v>
      </c>
      <c r="D78" s="13">
        <f>NRG_CM_E!D$2</f>
        <v>329.96491831470337</v>
      </c>
      <c r="E78" s="13">
        <f>NRG_CM_E!E$2</f>
        <v>331.05546001719688</v>
      </c>
      <c r="F78" s="13">
        <f>NRG_CM_E!F$2</f>
        <v>266.88607050730872</v>
      </c>
      <c r="G78" s="13">
        <f>NRG_CM_E!G$2</f>
        <v>285.7774720550301</v>
      </c>
      <c r="H78" s="13">
        <f>NRG_CM_E!H$2</f>
        <v>251.84987102321577</v>
      </c>
      <c r="I78" s="13">
        <f>NRG_CM_E!I$2</f>
        <v>294.37377472055027</v>
      </c>
      <c r="J78" s="13">
        <f>NRG_CM_E!J$2</f>
        <v>309.5141014617368</v>
      </c>
      <c r="K78" s="13">
        <f>NRG_CM_E!K$2</f>
        <v>296.80601891659512</v>
      </c>
      <c r="L78" s="13">
        <f>NRG_CM_E!L$2</f>
        <v>266.78503869303518</v>
      </c>
      <c r="M78" s="13">
        <f>NRG_CM_E!M$2</f>
        <v>405.54385210662088</v>
      </c>
      <c r="N78" s="13">
        <f>NRG_CM_E!N$2</f>
        <v>517.07781599312113</v>
      </c>
      <c r="O78" s="13">
        <f>NRG_CM_E!O$2</f>
        <v>512.57102321582113</v>
      </c>
      <c r="P78" s="13">
        <f>NRG_CM_E!P$2</f>
        <v>480.63774720550293</v>
      </c>
      <c r="Q78" s="13">
        <f>NRG_CM_E!Q$2</f>
        <v>484.52708512467746</v>
      </c>
      <c r="R78" s="13">
        <f>NRG_CM_E!R$2</f>
        <v>498.38022355975932</v>
      </c>
      <c r="S78" s="13">
        <f>NRG_CM_E!S$2</f>
        <v>497.60300945829744</v>
      </c>
      <c r="T78" s="13">
        <f>NRG_CM_E!T$2</f>
        <v>435.49630266552009</v>
      </c>
      <c r="U78" s="13">
        <f>NRG_CM_E!U$2</f>
        <v>447.69879621668099</v>
      </c>
      <c r="V78" s="13">
        <f>NRG_CM_E!V$2</f>
        <v>411.2464316423044</v>
      </c>
      <c r="W78" s="13">
        <f>NRG_CM_E!W$2</f>
        <v>361.66311263972489</v>
      </c>
      <c r="X78" s="13">
        <f>NRG_CM_E!X$2</f>
        <v>192.66904557179703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2.4617368873602747</v>
      </c>
      <c r="D79" s="13">
        <f>NRG_OIL_NG_E!D$2</f>
        <v>1.4832330180567497</v>
      </c>
      <c r="E79" s="13">
        <f>NRG_OIL_NG_E!E$2</f>
        <v>1.6766981943250214</v>
      </c>
      <c r="F79" s="13">
        <f>NRG_OIL_NG_E!F$2</f>
        <v>1.3327601031814273</v>
      </c>
      <c r="G79" s="13">
        <f>NRG_OIL_NG_E!G$2</f>
        <v>2.1281169389509893</v>
      </c>
      <c r="H79" s="13">
        <f>NRG_OIL_NG_E!H$2</f>
        <v>2.8804815133276005</v>
      </c>
      <c r="I79" s="13">
        <f>NRG_OIL_NG_E!I$2</f>
        <v>2.1281169389509893</v>
      </c>
      <c r="J79" s="13">
        <f>NRG_OIL_NG_E!J$2</f>
        <v>2.1926053310404128</v>
      </c>
      <c r="K79" s="13">
        <f>NRG_OIL_NG_E!K$2</f>
        <v>2.1281169389509893</v>
      </c>
      <c r="L79" s="13">
        <f>NRG_OIL_NG_E!L$2</f>
        <v>2.6225279449699053</v>
      </c>
      <c r="M79" s="13">
        <f>NRG_OIL_NG_E!M$2</f>
        <v>4.7291487532244201</v>
      </c>
      <c r="N79" s="13">
        <f>NRG_OIL_NG_E!N$2</f>
        <v>4.7076526225279451</v>
      </c>
      <c r="O79" s="13">
        <f>NRG_OIL_NG_E!O$2</f>
        <v>5.6534823731728281</v>
      </c>
      <c r="P79" s="13">
        <f>NRG_OIL_NG_E!P$2</f>
        <v>4.901117798796216</v>
      </c>
      <c r="Q79" s="13">
        <f>NRG_OIL_NG_E!Q$2</f>
        <v>6.0404127257093716</v>
      </c>
      <c r="R79" s="13">
        <f>NRG_OIL_NG_E!R$2</f>
        <v>5.2235597592433365</v>
      </c>
      <c r="S79" s="13">
        <f>NRG_OIL_NG_E!S$2</f>
        <v>4.062768701633706</v>
      </c>
      <c r="T79" s="13">
        <f>NRG_OIL_NG_E!T$2</f>
        <v>3.8703353396388653</v>
      </c>
      <c r="U79" s="13">
        <f>NRG_OIL_NG_E!U$2</f>
        <v>3.0668099742046429</v>
      </c>
      <c r="V79" s="13">
        <f>NRG_OIL_NG_E!V$2</f>
        <v>3.8932072226999139</v>
      </c>
      <c r="W79" s="13">
        <f>NRG_OIL_NG_E!W$2</f>
        <v>3.4645743766122101</v>
      </c>
      <c r="X79" s="13">
        <f>NRG_OIL_NG_E!X$2</f>
        <v>2.8391229578675841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409.25047291487539</v>
      </c>
      <c r="D81" s="13">
        <f>NRG_CO_E!D$2</f>
        <v>308.70352536543419</v>
      </c>
      <c r="E81" s="13">
        <f>NRG_CO_E!E$2</f>
        <v>409.16448839208942</v>
      </c>
      <c r="F81" s="13">
        <f>NRG_CO_E!F$2</f>
        <v>376.19905417024938</v>
      </c>
      <c r="G81" s="13">
        <f>NRG_CO_E!G$2</f>
        <v>374.4147893379191</v>
      </c>
      <c r="H81" s="13">
        <f>NRG_CO_E!H$2</f>
        <v>364.85623387790196</v>
      </c>
      <c r="I81" s="13">
        <f>NRG_CO_E!I$2</f>
        <v>367.7032674118658</v>
      </c>
      <c r="J81" s="13">
        <f>NRG_CO_E!J$2</f>
        <v>352.43619948409287</v>
      </c>
      <c r="K81" s="13">
        <f>NRG_CO_E!K$2</f>
        <v>365.84264832330183</v>
      </c>
      <c r="L81" s="13">
        <f>NRG_CO_E!L$2</f>
        <v>273.29699054170243</v>
      </c>
      <c r="M81" s="13">
        <f>NRG_CO_E!M$2</f>
        <v>290.84505588993983</v>
      </c>
      <c r="N81" s="13">
        <f>NRG_CO_E!N$2</f>
        <v>273.52416165090284</v>
      </c>
      <c r="O81" s="13">
        <f>NRG_CO_E!O$2</f>
        <v>263.61900257953562</v>
      </c>
      <c r="P81" s="13">
        <f>NRG_CO_E!P$2</f>
        <v>263.21530524505596</v>
      </c>
      <c r="Q81" s="13">
        <f>NRG_CO_E!Q$2</f>
        <v>259.7258813413585</v>
      </c>
      <c r="R81" s="13">
        <f>NRG_CO_E!R$2</f>
        <v>249.15924333619944</v>
      </c>
      <c r="S81" s="13">
        <f>NRG_CO_E!S$2</f>
        <v>254.32373172828892</v>
      </c>
      <c r="T81" s="13">
        <f>NRG_CO_E!T$2</f>
        <v>268.70352536543425</v>
      </c>
      <c r="U81" s="13">
        <f>NRG_CO_E!U$2</f>
        <v>273.15245055889937</v>
      </c>
      <c r="V81" s="13">
        <f>NRG_CO_E!V$2</f>
        <v>256.06758383490973</v>
      </c>
      <c r="W81" s="13">
        <f>NRG_CO_E!W$2</f>
        <v>248.3122957867584</v>
      </c>
      <c r="X81" s="13">
        <f>NRG_CO_E!X$2</f>
        <v>272.42467755803949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16.991487532244189</v>
      </c>
      <c r="D82" s="13">
        <f>NRG_BKBPB_E!D$2</f>
        <v>18.940498710232159</v>
      </c>
      <c r="E82" s="13">
        <f>NRG_BKBPB_E!E$2</f>
        <v>26.50524505588994</v>
      </c>
      <c r="F82" s="13">
        <f>NRG_BKBPB_E!F$2</f>
        <v>26.916423043852102</v>
      </c>
      <c r="G82" s="13">
        <f>NRG_BKBPB_E!G$2</f>
        <v>24.742648323301808</v>
      </c>
      <c r="H82" s="13">
        <f>NRG_BKBPB_E!H$2</f>
        <v>26.828718830610491</v>
      </c>
      <c r="I82" s="13">
        <f>NRG_BKBPB_E!I$2</f>
        <v>30.103697334479797</v>
      </c>
      <c r="J82" s="13">
        <f>NRG_BKBPB_E!J$2</f>
        <v>20.428546861564925</v>
      </c>
      <c r="K82" s="13">
        <f>NRG_BKBPB_E!K$2</f>
        <v>14.798882201203782</v>
      </c>
      <c r="L82" s="13">
        <f>NRG_BKBPB_E!L$2</f>
        <v>17.082803095442816</v>
      </c>
      <c r="M82" s="13">
        <f>NRG_BKBPB_E!M$2</f>
        <v>0.85984522785898532</v>
      </c>
      <c r="N82" s="13">
        <f>NRG_BKBPB_E!N$2</f>
        <v>0.51590713671539123</v>
      </c>
      <c r="O82" s="13">
        <f>NRG_BKBPB_E!O$2</f>
        <v>0.51590713671539123</v>
      </c>
      <c r="P82" s="13">
        <f>NRG_BKBPB_E!P$2</f>
        <v>0.51590713671539123</v>
      </c>
      <c r="Q82" s="13">
        <f>NRG_BKBPB_E!Q$2</f>
        <v>0.51590713671539123</v>
      </c>
      <c r="R82" s="13">
        <f>NRG_BKBPB_E!R$2</f>
        <v>0.55176268271711082</v>
      </c>
      <c r="S82" s="13">
        <f>NRG_BKBPB_E!S$2</f>
        <v>0.53895098882201198</v>
      </c>
      <c r="T82" s="13">
        <f>NRG_BKBPB_E!T$2</f>
        <v>0.54849527085124672</v>
      </c>
      <c r="U82" s="13">
        <f>NRG_BKBPB_E!U$2</f>
        <v>0.61066208082545137</v>
      </c>
      <c r="V82" s="13">
        <f>NRG_BKBPB_E!V$2</f>
        <v>0.63164230438521063</v>
      </c>
      <c r="W82" s="13">
        <f>NRG_BKBPB_E!W$2</f>
        <v>0.69355116079105761</v>
      </c>
      <c r="X82" s="13">
        <f>NRG_BKBPB_E!X$2</f>
        <v>0.50937231298366292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79.330266552020632</v>
      </c>
      <c r="D83" s="13">
        <f>NRG_GW_E!D$2</f>
        <v>77.83989681857264</v>
      </c>
      <c r="E83" s="13">
        <f>NRG_GW_E!E$2</f>
        <v>81.786414445399828</v>
      </c>
      <c r="F83" s="13">
        <f>NRG_GW_E!F$2</f>
        <v>106.51797076526225</v>
      </c>
      <c r="G83" s="13">
        <f>NRG_GW_E!G$2</f>
        <v>32.150128976784174</v>
      </c>
      <c r="H83" s="13">
        <f>NRG_GW_E!H$2</f>
        <v>22.729148753224418</v>
      </c>
      <c r="I83" s="13">
        <f>NRG_GW_E!I$2</f>
        <v>9.6620808254514188</v>
      </c>
      <c r="J83" s="13">
        <f>NRG_GW_E!J$2</f>
        <v>5.3061049011177994</v>
      </c>
      <c r="K83" s="13">
        <f>NRG_GW_E!K$2</f>
        <v>22.513585554600176</v>
      </c>
      <c r="L83" s="13">
        <f>NRG_GW_E!L$2</f>
        <v>50.996818572656913</v>
      </c>
      <c r="M83" s="13">
        <f>NRG_GW_E!M$2</f>
        <v>3.9552880481513331</v>
      </c>
      <c r="N83" s="13">
        <f>NRG_GW_E!N$2</f>
        <v>3.8693035253654342</v>
      </c>
      <c r="O83" s="13">
        <f>NRG_GW_E!O$2</f>
        <v>3.7833190025795349</v>
      </c>
      <c r="P83" s="13">
        <f>NRG_GW_E!P$2</f>
        <v>3.6973344797936369</v>
      </c>
      <c r="Q83" s="13">
        <f>NRG_GW_E!Q$2</f>
        <v>3.7833190025795349</v>
      </c>
      <c r="R83" s="13">
        <f>NRG_GW_E!R$2</f>
        <v>3.8693035253654342</v>
      </c>
      <c r="S83" s="13">
        <f>NRG_GW_E!S$2</f>
        <v>4.1272570937231299</v>
      </c>
      <c r="T83" s="13">
        <f>NRG_GW_E!T$2</f>
        <v>3.7014617368873601</v>
      </c>
      <c r="U83" s="13">
        <f>NRG_GW_E!U$2</f>
        <v>3.4785038693035251</v>
      </c>
      <c r="V83" s="13">
        <f>NRG_GW_E!V$2</f>
        <v>3.823043852106621</v>
      </c>
      <c r="W83" s="13">
        <f>NRG_GW_E!W$2</f>
        <v>2.9439380911435942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75.523043852106611</v>
      </c>
      <c r="F84" s="13">
        <f>NRG_BF_E!F$2</f>
        <v>113.9055889939811</v>
      </c>
      <c r="G84" s="13">
        <f>NRG_BF_E!G$2</f>
        <v>109.43439380911437</v>
      </c>
      <c r="H84" s="13">
        <f>NRG_BF_E!H$2</f>
        <v>94.162596732588142</v>
      </c>
      <c r="I84" s="13">
        <f>NRG_BF_E!I$2</f>
        <v>89.758297506448827</v>
      </c>
      <c r="J84" s="13">
        <f>NRG_BF_E!J$2</f>
        <v>130.61049011177991</v>
      </c>
      <c r="K84" s="13">
        <f>NRG_BF_E!K$2</f>
        <v>49.051848667239895</v>
      </c>
      <c r="L84" s="13">
        <f>NRG_BF_E!L$2</f>
        <v>49.422012037833184</v>
      </c>
      <c r="M84" s="13">
        <f>NRG_BF_E!M$2</f>
        <v>106.41066208082542</v>
      </c>
      <c r="N84" s="13">
        <f>NRG_BF_E!N$2</f>
        <v>101.56680997420463</v>
      </c>
      <c r="O84" s="13">
        <f>NRG_BF_E!O$2</f>
        <v>99.660877042132412</v>
      </c>
      <c r="P84" s="13">
        <f>NRG_BF_E!P$2</f>
        <v>103.00945829750644</v>
      </c>
      <c r="Q84" s="13">
        <f>NRG_BF_E!Q$2</f>
        <v>97.621066208082553</v>
      </c>
      <c r="R84" s="13">
        <f>NRG_BF_E!R$2</f>
        <v>94.368013757523642</v>
      </c>
      <c r="S84" s="13">
        <f>NRG_BF_E!S$2</f>
        <v>92.653138435081686</v>
      </c>
      <c r="T84" s="13">
        <f>NRG_BF_E!T$2</f>
        <v>97.168099742046422</v>
      </c>
      <c r="U84" s="13">
        <f>NRG_BF_E!U$2</f>
        <v>99.934823731728287</v>
      </c>
      <c r="V84" s="13">
        <f>NRG_BF_E!V$2</f>
        <v>99.499742046431635</v>
      </c>
      <c r="W84" s="13">
        <f>NRG_BF_E!W$2</f>
        <v>99.333533963886509</v>
      </c>
      <c r="X84" s="13">
        <f>NRG_BF_E!X$2</f>
        <v>93.112209802235583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423.52906276870158</v>
      </c>
      <c r="D85" s="13">
        <f>NRG_PR_E!D$2</f>
        <v>411.64411006018912</v>
      </c>
      <c r="E85" s="13">
        <f>NRG_PR_E!E$2</f>
        <v>417.59845227858978</v>
      </c>
      <c r="F85" s="13">
        <f>NRG_PR_E!F$2</f>
        <v>414.17644024075662</v>
      </c>
      <c r="G85" s="13">
        <f>NRG_PR_E!G$2</f>
        <v>407.70094582975065</v>
      </c>
      <c r="H85" s="13">
        <f>NRG_PR_E!H$2</f>
        <v>463.83645743766118</v>
      </c>
      <c r="I85" s="13">
        <f>NRG_PR_E!I$2</f>
        <v>481.55554600171973</v>
      </c>
      <c r="J85" s="13">
        <f>NRG_PR_E!J$2</f>
        <v>470.19552880481518</v>
      </c>
      <c r="K85" s="13">
        <f>NRG_PR_E!K$2</f>
        <v>548.6625107480653</v>
      </c>
      <c r="L85" s="13">
        <f>NRG_PR_E!L$2</f>
        <v>523.80662080825459</v>
      </c>
      <c r="M85" s="13">
        <f>NRG_PR_E!M$2</f>
        <v>458.17583834909709</v>
      </c>
      <c r="N85" s="13">
        <f>NRG_PR_E!N$2</f>
        <v>438.23533963886507</v>
      </c>
      <c r="O85" s="13">
        <f>NRG_PR_E!O$2</f>
        <v>432.76337059329313</v>
      </c>
      <c r="P85" s="13">
        <f>NRG_PR_E!P$2</f>
        <v>404.50584694754946</v>
      </c>
      <c r="Q85" s="13">
        <f>NRG_PR_E!Q$2</f>
        <v>415.63757523645739</v>
      </c>
      <c r="R85" s="13">
        <f>NRG_PR_E!R$2</f>
        <v>421.77188306104898</v>
      </c>
      <c r="S85" s="13">
        <f>NRG_PR_E!S$2</f>
        <v>315.58615649183145</v>
      </c>
      <c r="T85" s="13">
        <f>NRG_PR_E!T$2</f>
        <v>366.73791917454855</v>
      </c>
      <c r="U85" s="13">
        <f>NRG_PR_E!U$2</f>
        <v>340.65107480653478</v>
      </c>
      <c r="V85" s="13">
        <f>NRG_PR_E!V$2</f>
        <v>366.86414445399828</v>
      </c>
      <c r="W85" s="13">
        <f>NRG_PR_E!W$2</f>
        <v>297.47893379191743</v>
      </c>
      <c r="X85" s="13">
        <f>NRG_PR_E!X$2</f>
        <v>339.76259673258812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28.436973344797927</v>
      </c>
      <c r="D86" s="13">
        <f>NRG_NI_E!D$2</f>
        <v>25.5469475494411</v>
      </c>
      <c r="E86" s="13">
        <f>NRG_NI_E!E$2</f>
        <v>25.427515047291489</v>
      </c>
      <c r="F86" s="13">
        <f>NRG_NI_E!F$2</f>
        <v>28.618486672398959</v>
      </c>
      <c r="G86" s="13">
        <f>NRG_NI_E!G$2</f>
        <v>29.392347377472049</v>
      </c>
      <c r="H86" s="13">
        <f>NRG_NI_E!H$2</f>
        <v>26.583576956147891</v>
      </c>
      <c r="I86" s="13">
        <f>NRG_NI_E!I$2</f>
        <v>22.059845227858979</v>
      </c>
      <c r="J86" s="13">
        <f>NRG_NI_E!J$2</f>
        <v>22.876698194325023</v>
      </c>
      <c r="K86" s="13">
        <f>NRG_NI_E!K$2</f>
        <v>13.404041272570932</v>
      </c>
      <c r="L86" s="13">
        <f>NRG_NI_E!L$2</f>
        <v>12.138177128116938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940.50034393809119</v>
      </c>
      <c r="D93" s="10">
        <f>DL!D$2</f>
        <v>1050.4262252794497</v>
      </c>
      <c r="E93" s="10">
        <f>DL!E$2</f>
        <v>1043.1638865004297</v>
      </c>
      <c r="F93" s="10">
        <f>DL!F$2</f>
        <v>1134.0871023215821</v>
      </c>
      <c r="G93" s="10">
        <f>DL!G$2</f>
        <v>1058.8388650042989</v>
      </c>
      <c r="H93" s="10">
        <f>DL!H$2</f>
        <v>1084.954170249355</v>
      </c>
      <c r="I93" s="10">
        <f>DL!I$2</f>
        <v>1092.3078245915733</v>
      </c>
      <c r="J93" s="10">
        <f>DL!J$2</f>
        <v>1070.5731728288906</v>
      </c>
      <c r="K93" s="10">
        <f>DL!K$2</f>
        <v>1006.842992261393</v>
      </c>
      <c r="L93" s="10">
        <f>DL!L$2</f>
        <v>1025.8907996560617</v>
      </c>
      <c r="M93" s="10">
        <f>DL!M$2</f>
        <v>744.47747205503015</v>
      </c>
      <c r="N93" s="10">
        <f>DL!N$2</f>
        <v>707.7177987962167</v>
      </c>
      <c r="O93" s="10">
        <f>DL!O$2</f>
        <v>687.30851246775569</v>
      </c>
      <c r="P93" s="10">
        <f>DL!P$2</f>
        <v>678.71401547721416</v>
      </c>
      <c r="Q93" s="10">
        <f>DL!Q$2</f>
        <v>663.93284608770421</v>
      </c>
      <c r="R93" s="10">
        <f>DL!R$2</f>
        <v>692.65451418744624</v>
      </c>
      <c r="S93" s="10">
        <f>DL!S$2</f>
        <v>704.24557179707654</v>
      </c>
      <c r="T93" s="10">
        <f>DL!T$2</f>
        <v>679.78839208942372</v>
      </c>
      <c r="U93" s="10">
        <f>DL!U$2</f>
        <v>674.25030094582974</v>
      </c>
      <c r="V93" s="10">
        <f>DL!V$2</f>
        <v>640.69045571797074</v>
      </c>
      <c r="W93" s="10">
        <f>DL!W$2</f>
        <v>602.24694754944107</v>
      </c>
      <c r="X93" s="10">
        <f>DL!X$2</f>
        <v>581.50601891659494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26416.849785038692</v>
      </c>
      <c r="D94" s="10">
        <f>AFC!D$2</f>
        <v>26938.564660361135</v>
      </c>
      <c r="E94" s="10">
        <f>AFC!E$2</f>
        <v>26815.591057609628</v>
      </c>
      <c r="F94" s="10">
        <f>AFC!F$2</f>
        <v>27509.991143594158</v>
      </c>
      <c r="G94" s="10">
        <f>AFC!G$2</f>
        <v>28281.39742046432</v>
      </c>
      <c r="H94" s="10">
        <f>AFC!H$2</f>
        <v>28193.214273430778</v>
      </c>
      <c r="I94" s="10">
        <f>AFC!I$2</f>
        <v>28554.289681857266</v>
      </c>
      <c r="J94" s="10">
        <f>AFC!J$2</f>
        <v>28213.743250214968</v>
      </c>
      <c r="K94" s="10">
        <f>AFC!K$2</f>
        <v>27975.203611349956</v>
      </c>
      <c r="L94" s="10">
        <f>AFC!L$2</f>
        <v>26139.962768701633</v>
      </c>
      <c r="M94" s="10">
        <f>AFC!M$2</f>
        <v>27745.866981943251</v>
      </c>
      <c r="N94" s="10">
        <f>AFC!N$2</f>
        <v>25849.157953568352</v>
      </c>
      <c r="O94" s="10">
        <f>AFC!O$2</f>
        <v>25778.11375752365</v>
      </c>
      <c r="P94" s="10">
        <f>AFC!P$2</f>
        <v>26475.768013757523</v>
      </c>
      <c r="Q94" s="10">
        <f>AFC!Q$2</f>
        <v>25236.719948409282</v>
      </c>
      <c r="R94" s="10">
        <f>AFC!R$2</f>
        <v>25906.998624247637</v>
      </c>
      <c r="S94" s="10">
        <f>AFC!S$2</f>
        <v>25881.449699054177</v>
      </c>
      <c r="T94" s="10">
        <f>AFC!T$2</f>
        <v>27345.690111779877</v>
      </c>
      <c r="U94" s="10">
        <f>AFC!U$2</f>
        <v>27163.345485812555</v>
      </c>
      <c r="V94" s="10">
        <f>AFC!V$2</f>
        <v>27151.005932932065</v>
      </c>
      <c r="W94" s="10">
        <f>AFC!W$2</f>
        <v>26113.661134995698</v>
      </c>
      <c r="X94" s="10">
        <f>AFC!X$2</f>
        <v>28268.863284608771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2142.202321582115</v>
      </c>
      <c r="D95" s="13">
        <f>FC_NE!D$2</f>
        <v>2145.5895098882197</v>
      </c>
      <c r="E95" s="13">
        <f>FC_NE!E$2</f>
        <v>2242.3155631986237</v>
      </c>
      <c r="F95" s="13">
        <f>FC_NE!F$2</f>
        <v>2316.4683576956145</v>
      </c>
      <c r="G95" s="13">
        <f>FC_NE!G$2</f>
        <v>2921.1300945829744</v>
      </c>
      <c r="H95" s="13">
        <f>FC_NE!H$2</f>
        <v>3007.760619088564</v>
      </c>
      <c r="I95" s="13">
        <f>FC_NE!I$2</f>
        <v>3048.827773000859</v>
      </c>
      <c r="J95" s="13">
        <f>FC_NE!J$2</f>
        <v>2776.6251934651759</v>
      </c>
      <c r="K95" s="13">
        <f>FC_NE!K$2</f>
        <v>3044.6176268271711</v>
      </c>
      <c r="L95" s="13">
        <f>FC_NE!L$2</f>
        <v>2626.3306104901117</v>
      </c>
      <c r="M95" s="13">
        <f>FC_NE!M$2</f>
        <v>2875.8837489251928</v>
      </c>
      <c r="N95" s="13">
        <f>FC_NE!N$2</f>
        <v>2685.2451418744627</v>
      </c>
      <c r="O95" s="13">
        <f>FC_NE!O$2</f>
        <v>2788.8041272570936</v>
      </c>
      <c r="P95" s="13">
        <f>FC_NE!P$2</f>
        <v>2686.5239036973339</v>
      </c>
      <c r="Q95" s="13">
        <f>FC_NE!Q$2</f>
        <v>2930.5276870163366</v>
      </c>
      <c r="R95" s="13">
        <f>FC_NE!R$2</f>
        <v>2502.2713671539123</v>
      </c>
      <c r="S95" s="13">
        <f>FC_NE!S$2</f>
        <v>1782.902407566638</v>
      </c>
      <c r="T95" s="13">
        <f>FC_NE!T$2</f>
        <v>2949.964402407566</v>
      </c>
      <c r="U95" s="13">
        <f>FC_NE!U$2</f>
        <v>2962.468873602751</v>
      </c>
      <c r="V95" s="13">
        <f>FC_NE!V$2</f>
        <v>2968.4139294926918</v>
      </c>
      <c r="W95" s="13">
        <f>FC_NE!W$2</f>
        <v>2481.9209802235596</v>
      </c>
      <c r="X95" s="13">
        <f>FC_NE!X$2</f>
        <v>2906.403181427343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1951.1636285468617</v>
      </c>
      <c r="D96" s="16">
        <f>TI_NRG_FC_IND_NE!D$2</f>
        <v>1994.8705932932071</v>
      </c>
      <c r="E96" s="16">
        <f>TI_NRG_FC_IND_NE!E$2</f>
        <v>2107.9165090283745</v>
      </c>
      <c r="F96" s="16">
        <f>TI_NRG_FC_IND_NE!F$2</f>
        <v>2178.2293207222697</v>
      </c>
      <c r="G96" s="16">
        <f>TI_NRG_FC_IND_NE!G$2</f>
        <v>2772.3311263972482</v>
      </c>
      <c r="H96" s="16">
        <f>TI_NRG_FC_IND_NE!H$2</f>
        <v>2857.0417024935509</v>
      </c>
      <c r="I96" s="16">
        <f>TI_NRG_FC_IND_NE!I$2</f>
        <v>2892.3488392089416</v>
      </c>
      <c r="J96" s="16">
        <f>TI_NRG_FC_IND_NE!J$2</f>
        <v>2612.4662940670673</v>
      </c>
      <c r="K96" s="16">
        <f>TI_NRG_FC_IND_NE!K$2</f>
        <v>2916.9385210662081</v>
      </c>
      <c r="L96" s="16">
        <f>TI_NRG_FC_IND_NE!L$2</f>
        <v>2501.5314703353392</v>
      </c>
      <c r="M96" s="16">
        <f>TI_NRG_FC_IND_NE!M$2</f>
        <v>2730.9247635425618</v>
      </c>
      <c r="N96" s="16">
        <f>TI_NRG_FC_IND_NE!N$2</f>
        <v>2536.4461736887361</v>
      </c>
      <c r="O96" s="16">
        <f>TI_NRG_FC_IND_NE!O$2</f>
        <v>2655.3650902837485</v>
      </c>
      <c r="P96" s="16">
        <f>TI_NRG_FC_IND_NE!P$2</f>
        <v>2555.0048151332758</v>
      </c>
      <c r="Q96" s="16">
        <f>TI_NRG_FC_IND_NE!Q$2</f>
        <v>2805.7285468615646</v>
      </c>
      <c r="R96" s="16">
        <f>TI_NRG_FC_IND_NE!R$2</f>
        <v>2351.5524505588992</v>
      </c>
      <c r="S96" s="16">
        <f>TI_NRG_FC_IND_NE!S$2</f>
        <v>1642.7434221840072</v>
      </c>
      <c r="T96" s="16">
        <f>TI_NRG_FC_IND_NE!T$2</f>
        <v>2798.2854686156488</v>
      </c>
      <c r="U96" s="16">
        <f>TI_NRG_FC_IND_NE!U$2</f>
        <v>2798.3099742046429</v>
      </c>
      <c r="V96" s="16">
        <f>TI_NRG_FC_IND_NE!V$2</f>
        <v>2811.9349957007744</v>
      </c>
      <c r="W96" s="16">
        <f>TI_NRG_FC_IND_NE!W$2</f>
        <v>2352.3218400687874</v>
      </c>
      <c r="X96" s="16">
        <f>TI_NRG_FC_IND_NE!X$2</f>
        <v>2770.0840928632842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48.932244196044707</v>
      </c>
      <c r="D97" s="19">
        <f>TI_NE!D$2</f>
        <v>31.14858125537403</v>
      </c>
      <c r="E97" s="19">
        <f>TI_NE!E$2</f>
        <v>0</v>
      </c>
      <c r="F97" s="19">
        <f>TI_NE!F$2</f>
        <v>6.7980223559759247</v>
      </c>
      <c r="G97" s="19">
        <f>TI_NE!G$2</f>
        <v>14.62450558899398</v>
      </c>
      <c r="H97" s="19">
        <f>TI_NE!H$2</f>
        <v>62.51109200343938</v>
      </c>
      <c r="I97" s="19">
        <f>TI_NE!I$2</f>
        <v>61.951848667239886</v>
      </c>
      <c r="J97" s="19">
        <f>TI_NE!J$2</f>
        <v>51.62656921754084</v>
      </c>
      <c r="K97" s="19">
        <f>TI_NE!K$2</f>
        <v>71.653740326741186</v>
      </c>
      <c r="L97" s="19">
        <f>TI_NE!L$2</f>
        <v>72.743508168529658</v>
      </c>
      <c r="M97" s="19">
        <f>TI_NE!M$2</f>
        <v>74.186414445399819</v>
      </c>
      <c r="N97" s="19">
        <f>TI_NE!N$2</f>
        <v>60.473602751504721</v>
      </c>
      <c r="O97" s="19">
        <f>TI_NE!O$2</f>
        <v>63.613327601031813</v>
      </c>
      <c r="P97" s="19">
        <f>TI_NE!P$2</f>
        <v>70.055116079105758</v>
      </c>
      <c r="Q97" s="19">
        <f>TI_NE!Q$2</f>
        <v>81.978159931212375</v>
      </c>
      <c r="R97" s="19">
        <f>TI_NE!R$2</f>
        <v>64.053310404127259</v>
      </c>
      <c r="S97" s="19">
        <f>TI_NE!S$2</f>
        <v>45.90094582975064</v>
      </c>
      <c r="T97" s="19">
        <f>TI_NE!T$2</f>
        <v>73.035081685296646</v>
      </c>
      <c r="U97" s="19">
        <f>TI_NE!U$2</f>
        <v>69.864230438521062</v>
      </c>
      <c r="V97" s="19">
        <f>TI_NE!V$2</f>
        <v>49.736543422184013</v>
      </c>
      <c r="W97" s="19">
        <f>TI_NE!W$2</f>
        <v>111.1435941530524</v>
      </c>
      <c r="X97" s="19">
        <f>TI_NE!X$2</f>
        <v>124.11762682717109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1902.2313843508168</v>
      </c>
      <c r="D99" s="19">
        <f>FC_IND_NE!D$2</f>
        <v>1963.7220120378329</v>
      </c>
      <c r="E99" s="19">
        <f>FC_IND_NE!E$2</f>
        <v>1798.2611349957003</v>
      </c>
      <c r="F99" s="19">
        <f>FC_IND_NE!F$2</f>
        <v>1840.5342218400685</v>
      </c>
      <c r="G99" s="19">
        <f>FC_IND_NE!G$2</f>
        <v>2379.1752364574377</v>
      </c>
      <c r="H99" s="19">
        <f>FC_IND_NE!H$2</f>
        <v>2498.4679277730011</v>
      </c>
      <c r="I99" s="19">
        <f>FC_IND_NE!I$2</f>
        <v>2459.7004299226137</v>
      </c>
      <c r="J99" s="19">
        <f>FC_IND_NE!J$2</f>
        <v>2226.0607910576091</v>
      </c>
      <c r="K99" s="19">
        <f>FC_IND_NE!K$2</f>
        <v>2508.5837489251935</v>
      </c>
      <c r="L99" s="19">
        <f>FC_IND_NE!L$2</f>
        <v>2190.0301805674976</v>
      </c>
      <c r="M99" s="19">
        <f>FC_IND_NE!M$2</f>
        <v>2318.2033533963881</v>
      </c>
      <c r="N99" s="19">
        <f>FC_IND_NE!N$2</f>
        <v>2150.0179707652624</v>
      </c>
      <c r="O99" s="19">
        <f>FC_IND_NE!O$2</f>
        <v>2229.9481513327596</v>
      </c>
      <c r="P99" s="19">
        <f>FC_IND_NE!P$2</f>
        <v>2104.7235597592435</v>
      </c>
      <c r="Q99" s="19">
        <f>FC_IND_NE!Q$2</f>
        <v>2362.3061049011176</v>
      </c>
      <c r="R99" s="19">
        <f>FC_IND_NE!R$2</f>
        <v>1893.4313843508169</v>
      </c>
      <c r="S99" s="19">
        <f>FC_IND_NE!S$2</f>
        <v>1215.1276870163369</v>
      </c>
      <c r="T99" s="19">
        <f>FC_IND_NE!T$2</f>
        <v>2364.7542562338776</v>
      </c>
      <c r="U99" s="19">
        <f>FC_IND_NE!U$2</f>
        <v>2377.7116079105758</v>
      </c>
      <c r="V99" s="19">
        <f>FC_IND_NE!V$2</f>
        <v>2410.7120378331902</v>
      </c>
      <c r="W99" s="19">
        <f>FC_IND_NE!W$2</f>
        <v>1961.5517626827173</v>
      </c>
      <c r="X99" s="19">
        <f>FC_IND_NE!X$2</f>
        <v>2323.406620808254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1417.8384302338413</v>
      </c>
      <c r="D100" s="22">
        <f>FC_IND_CPC_NE!D$2</f>
        <v>1502.3859615155386</v>
      </c>
      <c r="E100" s="22">
        <f>FC_IND_CPC_NE!E$2</f>
        <v>1324.7862625686607</v>
      </c>
      <c r="F100" s="22">
        <f>FC_IND_CPC_NE!F$2</f>
        <v>1276.863503102767</v>
      </c>
      <c r="G100" s="22">
        <f>FC_IND_CPC_NE!G$2</f>
        <v>1719.912567618828</v>
      </c>
      <c r="H100" s="22">
        <f>FC_IND_CPC_NE!H$2</f>
        <v>1908.3935590878859</v>
      </c>
      <c r="I100" s="22">
        <f>FC_IND_CPC_NE!I$2</f>
        <v>1769.5516156957706</v>
      </c>
      <c r="J100" s="22">
        <f>FC_IND_CPC_NE!J$2</f>
        <v>1585.9593181217283</v>
      </c>
      <c r="K100" s="22">
        <f>FC_IND_CPC_NE!K$2</f>
        <v>1877.3085766420174</v>
      </c>
      <c r="L100" s="22">
        <f>FC_IND_CPC_NE!L$2</f>
        <v>1651.9045122804589</v>
      </c>
      <c r="M100" s="22">
        <f>FC_IND_CPC_NE!M$2</f>
        <v>2120.9049810576721</v>
      </c>
      <c r="N100" s="22">
        <f>FC_IND_CPC_NE!N$2</f>
        <v>1936.5667996703589</v>
      </c>
      <c r="O100" s="22">
        <f>FC_IND_CPC_NE!O$2</f>
        <v>2058.092657474132</v>
      </c>
      <c r="P100" s="22">
        <f>FC_IND_CPC_NE!P$2</f>
        <v>1982.0183384282407</v>
      </c>
      <c r="Q100" s="22">
        <f>FC_IND_CPC_NE!Q$2</f>
        <v>2117.5480651017601</v>
      </c>
      <c r="R100" s="22">
        <f>FC_IND_CPC_NE!R$2</f>
        <v>1581.5747952038641</v>
      </c>
      <c r="S100" s="22">
        <f>FC_IND_CPC_NE!S$2</f>
        <v>1051.4583899747938</v>
      </c>
      <c r="T100" s="22">
        <f>FC_IND_CPC_NE!T$2</f>
        <v>2261.6505653832205</v>
      </c>
      <c r="U100" s="22">
        <f>FC_IND_CPC_NE!U$2</f>
        <v>2128.7161669140783</v>
      </c>
      <c r="V100" s="22">
        <f>FC_IND_CPC_NE!V$2</f>
        <v>2179.943171542418</v>
      </c>
      <c r="W100" s="22">
        <f>FC_IND_CPC_NE!W$2</f>
        <v>1689.6998156471889</v>
      </c>
      <c r="X100" s="22">
        <f>FC_IND_CPC_NE!X$2</f>
        <v>2049.5730081718248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191.03869303525369</v>
      </c>
      <c r="D101" s="16">
        <f>FC_TRA_NE!D$2</f>
        <v>150.7189165950129</v>
      </c>
      <c r="E101" s="16">
        <f>FC_TRA_NE!E$2</f>
        <v>134.39905417024929</v>
      </c>
      <c r="F101" s="16">
        <f>FC_TRA_NE!F$2</f>
        <v>138.23903697334481</v>
      </c>
      <c r="G101" s="16">
        <f>FC_TRA_NE!G$2</f>
        <v>148.79896818572661</v>
      </c>
      <c r="H101" s="16">
        <f>FC_TRA_NE!H$2</f>
        <v>150.7189165950129</v>
      </c>
      <c r="I101" s="16">
        <f>FC_TRA_NE!I$2</f>
        <v>156.4789337919174</v>
      </c>
      <c r="J101" s="16">
        <f>FC_TRA_NE!J$2</f>
        <v>164.1588993981083</v>
      </c>
      <c r="K101" s="16">
        <f>FC_TRA_NE!K$2</f>
        <v>127.679105760963</v>
      </c>
      <c r="L101" s="16">
        <f>FC_TRA_NE!L$2</f>
        <v>124.7991401547721</v>
      </c>
      <c r="M101" s="16">
        <f>FC_TRA_NE!M$2</f>
        <v>144.95898538263111</v>
      </c>
      <c r="N101" s="16">
        <f>FC_TRA_NE!N$2</f>
        <v>148.79896818572661</v>
      </c>
      <c r="O101" s="16">
        <f>FC_TRA_NE!O$2</f>
        <v>133.4390369733448</v>
      </c>
      <c r="P101" s="16">
        <f>FC_TRA_NE!P$2</f>
        <v>131.51908856405839</v>
      </c>
      <c r="Q101" s="16">
        <f>FC_TRA_NE!Q$2</f>
        <v>124.7991401547721</v>
      </c>
      <c r="R101" s="16">
        <f>FC_TRA_NE!R$2</f>
        <v>150.7189165950129</v>
      </c>
      <c r="S101" s="16">
        <f>FC_TRA_NE!S$2</f>
        <v>140.1589853826311</v>
      </c>
      <c r="T101" s="16">
        <f>FC_TRA_NE!T$2</f>
        <v>151.67893379191739</v>
      </c>
      <c r="U101" s="16">
        <f>FC_TRA_NE!U$2</f>
        <v>164.1588993981083</v>
      </c>
      <c r="V101" s="16">
        <f>FC_TRA_NE!V$2</f>
        <v>156.4789337919174</v>
      </c>
      <c r="W101" s="16">
        <f>FC_TRA_NE!W$2</f>
        <v>129.5991401547721</v>
      </c>
      <c r="X101" s="16">
        <f>FC_TRA_NE!X$2</f>
        <v>136.31908856405849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23991.042390369734</v>
      </c>
      <c r="D103" s="13">
        <f>FC_E!D$2</f>
        <v>24491.320980223558</v>
      </c>
      <c r="E103" s="13">
        <f>FC_E!E$2</f>
        <v>23883.702149613069</v>
      </c>
      <c r="F103" s="13">
        <f>FC_E!F$2</f>
        <v>24943.805932932068</v>
      </c>
      <c r="G103" s="13">
        <f>FC_E!G$2</f>
        <v>25106.296044711948</v>
      </c>
      <c r="H103" s="13">
        <f>FC_E!H$2</f>
        <v>24889.055975924333</v>
      </c>
      <c r="I103" s="13">
        <f>FC_E!I$2</f>
        <v>25154.171195184863</v>
      </c>
      <c r="J103" s="13">
        <f>FC_E!J$2</f>
        <v>24613.081943250214</v>
      </c>
      <c r="K103" s="13">
        <f>FC_E!K$2</f>
        <v>24597.702493551165</v>
      </c>
      <c r="L103" s="13">
        <f>FC_E!L$2</f>
        <v>23795.329578675839</v>
      </c>
      <c r="M103" s="13">
        <f>FC_E!M$2</f>
        <v>24121.144711951849</v>
      </c>
      <c r="N103" s="13">
        <f>FC_E!N$2</f>
        <v>23337.059157351756</v>
      </c>
      <c r="O103" s="13">
        <f>FC_E!O$2</f>
        <v>23326.229406706814</v>
      </c>
      <c r="P103" s="13">
        <f>FC_E!P$2</f>
        <v>23131.377214101463</v>
      </c>
      <c r="Q103" s="13">
        <f>FC_E!Q$2</f>
        <v>22445.593207222693</v>
      </c>
      <c r="R103" s="13">
        <f>FC_E!R$2</f>
        <v>23100.094582975064</v>
      </c>
      <c r="S103" s="13">
        <f>FC_E!S$2</f>
        <v>23695.026311263973</v>
      </c>
      <c r="T103" s="13">
        <f>FC_E!T$2</f>
        <v>24445.396388650042</v>
      </c>
      <c r="U103" s="13">
        <f>FC_E!U$2</f>
        <v>24190.963112639725</v>
      </c>
      <c r="V103" s="13">
        <f>FC_E!V$2</f>
        <v>24227.514703353394</v>
      </c>
      <c r="W103" s="13">
        <f>FC_E!W$2</f>
        <v>23766.195270851247</v>
      </c>
      <c r="X103" s="13">
        <f>FC_E!X$2</f>
        <v>25315.247377472053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9195.503353396387</v>
      </c>
      <c r="D104" s="16">
        <f>FC_IND_E!D$2</f>
        <v>8912.4468615649184</v>
      </c>
      <c r="E104" s="16">
        <f>FC_IND_E!E$2</f>
        <v>8622.7818572656925</v>
      </c>
      <c r="F104" s="16">
        <f>FC_IND_E!F$2</f>
        <v>8509.411521926053</v>
      </c>
      <c r="G104" s="16">
        <f>FC_IND_E!G$2</f>
        <v>8796.7815133275999</v>
      </c>
      <c r="H104" s="16">
        <f>FC_IND_E!H$2</f>
        <v>8685.3693035253655</v>
      </c>
      <c r="I104" s="16">
        <f>FC_IND_E!I$2</f>
        <v>8627.3216680997411</v>
      </c>
      <c r="J104" s="16">
        <f>FC_IND_E!J$2</f>
        <v>8303.8981943250219</v>
      </c>
      <c r="K104" s="16">
        <f>FC_IND_E!K$2</f>
        <v>7946.5230438521057</v>
      </c>
      <c r="L104" s="16">
        <f>FC_IND_E!L$2</f>
        <v>7355.3630266552009</v>
      </c>
      <c r="M104" s="16">
        <f>FC_IND_E!M$2</f>
        <v>6888.6980223559749</v>
      </c>
      <c r="N104" s="16">
        <f>FC_IND_E!N$2</f>
        <v>6771.9880481514165</v>
      </c>
      <c r="O104" s="16">
        <f>FC_IND_E!O$2</f>
        <v>6726.2994840928886</v>
      </c>
      <c r="P104" s="16">
        <f>FC_IND_E!P$2</f>
        <v>6426.7440240756659</v>
      </c>
      <c r="Q104" s="16">
        <f>FC_IND_E!Q$2</f>
        <v>6331.7553740326739</v>
      </c>
      <c r="R104" s="16">
        <f>FC_IND_E!R$2</f>
        <v>6477.9404127257076</v>
      </c>
      <c r="S104" s="16">
        <f>FC_IND_E!S$2</f>
        <v>6412.0907136715387</v>
      </c>
      <c r="T104" s="16">
        <f>FC_IND_E!T$2</f>
        <v>6734.1215821152182</v>
      </c>
      <c r="U104" s="16">
        <f>FC_IND_E!U$2</f>
        <v>6699.1060189165955</v>
      </c>
      <c r="V104" s="16">
        <f>FC_IND_E!V$2</f>
        <v>6618.6188306104905</v>
      </c>
      <c r="W104" s="16">
        <f>FC_IND_E!W$2</f>
        <v>6567.0692175408412</v>
      </c>
      <c r="X104" s="16">
        <f>FC_IND_E!X$2</f>
        <v>7013.2708512467761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2155.2444327403255</v>
      </c>
      <c r="D105" s="19">
        <f>FC_IND_IS_E!D$2</f>
        <v>2336.6171721523665</v>
      </c>
      <c r="E105" s="19">
        <f>FC_IND_IS_E!E$2</f>
        <v>2130.5492925888939</v>
      </c>
      <c r="F105" s="19">
        <f>FC_IND_IS_E!F$2</f>
        <v>1949.0359128173156</v>
      </c>
      <c r="G105" s="19">
        <f>FC_IND_IS_E!G$2</f>
        <v>2015.7328791183518</v>
      </c>
      <c r="H105" s="19">
        <f>FC_IND_IS_E!H$2</f>
        <v>1999.9019338561418</v>
      </c>
      <c r="I105" s="19">
        <f>FC_IND_IS_E!I$2</f>
        <v>1915.0867145355514</v>
      </c>
      <c r="J105" s="19">
        <f>FC_IND_IS_E!J$2</f>
        <v>1824.9741131024266</v>
      </c>
      <c r="K105" s="19">
        <f>FC_IND_IS_E!K$2</f>
        <v>1738.8306704392328</v>
      </c>
      <c r="L105" s="19">
        <f>FC_IND_IS_E!L$2</f>
        <v>1545.1121334075194</v>
      </c>
      <c r="M105" s="19">
        <f>FC_IND_IS_E!M$2</f>
        <v>1193.4094317239546</v>
      </c>
      <c r="N105" s="19">
        <f>FC_IND_IS_E!N$2</f>
        <v>1243.0700197346914</v>
      </c>
      <c r="O105" s="19">
        <f>FC_IND_IS_E!O$2</f>
        <v>1170.8530502124354</v>
      </c>
      <c r="P105" s="19">
        <f>FC_IND_IS_E!P$2</f>
        <v>1132.0769369571135</v>
      </c>
      <c r="Q105" s="19">
        <f>FC_IND_IS_E!Q$2</f>
        <v>1043.4009112385527</v>
      </c>
      <c r="R105" s="19">
        <f>FC_IND_IS_E!R$2</f>
        <v>1009.0379838434172</v>
      </c>
      <c r="S105" s="19">
        <f>FC_IND_IS_E!S$2</f>
        <v>986.38392815018494</v>
      </c>
      <c r="T105" s="19">
        <f>FC_IND_IS_E!T$2</f>
        <v>1023.1830705249139</v>
      </c>
      <c r="U105" s="19">
        <f>FC_IND_IS_E!U$2</f>
        <v>1038.9330603975568</v>
      </c>
      <c r="V105" s="19">
        <f>FC_IND_IS_E!V$2</f>
        <v>912.67863084764576</v>
      </c>
      <c r="W105" s="19">
        <f>FC_IND_IS_E!W$2</f>
        <v>933.7381135379502</v>
      </c>
      <c r="X105" s="19">
        <f>FC_IND_IS_E!X$2</f>
        <v>1042.9193849526639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2075.9522535354904</v>
      </c>
      <c r="D106" s="22">
        <f>FC_IND_IS_BF_E!D$2</f>
        <v>2245.3168921114811</v>
      </c>
      <c r="E106" s="22">
        <f>FC_IND_IS_BF_E!E$2</f>
        <v>2053.8187677536371</v>
      </c>
      <c r="F106" s="22">
        <f>FC_IND_IS_BF_E!F$2</f>
        <v>1887.9319891938856</v>
      </c>
      <c r="G106" s="22">
        <f>FC_IND_IS_BF_E!G$2</f>
        <v>1946.5481483645729</v>
      </c>
      <c r="H106" s="22">
        <f>FC_IND_IS_BF_E!H$2</f>
        <v>1919.3067179566003</v>
      </c>
      <c r="I106" s="22">
        <f>FC_IND_IS_BF_E!I$2</f>
        <v>1839.9311163960215</v>
      </c>
      <c r="J106" s="22">
        <f>FC_IND_IS_BF_E!J$2</f>
        <v>1743.2199514561478</v>
      </c>
      <c r="K106" s="22">
        <f>FC_IND_IS_BF_E!K$2</f>
        <v>1657.9668493169495</v>
      </c>
      <c r="L106" s="22">
        <f>FC_IND_IS_BF_E!L$2</f>
        <v>1495.0070151096866</v>
      </c>
      <c r="M106" s="22">
        <f>FC_IND_IS_BF_E!M$2</f>
        <v>1146.0781442299844</v>
      </c>
      <c r="N106" s="22">
        <f>FC_IND_IS_BF_E!N$2</f>
        <v>1192.7374801405035</v>
      </c>
      <c r="O106" s="22">
        <f>FC_IND_IS_BF_E!O$2</f>
        <v>1128.9145527357746</v>
      </c>
      <c r="P106" s="22">
        <f>FC_IND_IS_BF_E!P$2</f>
        <v>1092.1940046789689</v>
      </c>
      <c r="Q106" s="22">
        <f>FC_IND_IS_BF_E!Q$2</f>
        <v>1008.082812616764</v>
      </c>
      <c r="R106" s="22">
        <f>FC_IND_IS_BF_E!R$2</f>
        <v>973.45287038221431</v>
      </c>
      <c r="S106" s="22">
        <f>FC_IND_IS_BF_E!S$2</f>
        <v>958.02147392326037</v>
      </c>
      <c r="T106" s="22">
        <f>FC_IND_IS_BF_E!T$2</f>
        <v>996.28232343900834</v>
      </c>
      <c r="U106" s="22">
        <f>FC_IND_IS_BF_E!U$2</f>
        <v>1012.9996750160562</v>
      </c>
      <c r="V106" s="22">
        <f>FC_IND_IS_BF_E!V$2</f>
        <v>888.4950300943666</v>
      </c>
      <c r="W106" s="22">
        <f>FC_IND_IS_BF_E!W$2</f>
        <v>912.31852708393944</v>
      </c>
      <c r="X106" s="22">
        <f>FC_IND_IS_BF_E!X$2</f>
        <v>1019.2363076868717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79.292179204835705</v>
      </c>
      <c r="D107" s="22">
        <f>FC_IND_IS_EA_E!D$2</f>
        <v>91.300280040884957</v>
      </c>
      <c r="E107" s="22">
        <f>FC_IND_IS_EA_E!E$2</f>
        <v>76.730524835256887</v>
      </c>
      <c r="F107" s="22">
        <f>FC_IND_IS_EA_E!F$2</f>
        <v>61.103923623430319</v>
      </c>
      <c r="G107" s="22">
        <f>FC_IND_IS_EA_E!G$2</f>
        <v>69.184730753779007</v>
      </c>
      <c r="H107" s="22">
        <f>FC_IND_IS_EA_E!H$2</f>
        <v>80.595215899541301</v>
      </c>
      <c r="I107" s="22">
        <f>FC_IND_IS_EA_E!I$2</f>
        <v>75.155598139530127</v>
      </c>
      <c r="J107" s="22">
        <f>FC_IND_IS_EA_E!J$2</f>
        <v>81.754161646278661</v>
      </c>
      <c r="K107" s="22">
        <f>FC_IND_IS_EA_E!K$2</f>
        <v>80.863821122283028</v>
      </c>
      <c r="L107" s="22">
        <f>FC_IND_IS_EA_E!L$2</f>
        <v>50.105118297832817</v>
      </c>
      <c r="M107" s="22">
        <f>FC_IND_IS_EA_E!M$2</f>
        <v>47.331287493970365</v>
      </c>
      <c r="N107" s="22">
        <f>FC_IND_IS_EA_E!N$2</f>
        <v>50.332539594187899</v>
      </c>
      <c r="O107" s="22">
        <f>FC_IND_IS_EA_E!O$2</f>
        <v>41.938497476660885</v>
      </c>
      <c r="P107" s="22">
        <f>FC_IND_IS_EA_E!P$2</f>
        <v>39.88293227814458</v>
      </c>
      <c r="Q107" s="22">
        <f>FC_IND_IS_EA_E!Q$2</f>
        <v>35.318098621788593</v>
      </c>
      <c r="R107" s="22">
        <f>FC_IND_IS_EA_E!R$2</f>
        <v>35.585113461202774</v>
      </c>
      <c r="S107" s="22">
        <f>FC_IND_IS_EA_E!S$2</f>
        <v>28.362454226924669</v>
      </c>
      <c r="T107" s="22">
        <f>FC_IND_IS_EA_E!T$2</f>
        <v>26.900747085905621</v>
      </c>
      <c r="U107" s="22">
        <f>FC_IND_IS_EA_E!U$2</f>
        <v>25.933385381500472</v>
      </c>
      <c r="V107" s="22">
        <f>FC_IND_IS_EA_E!V$2</f>
        <v>24.183600753279158</v>
      </c>
      <c r="W107" s="22">
        <f>FC_IND_IS_EA_E!W$2</f>
        <v>21.419586454010883</v>
      </c>
      <c r="X107" s="22">
        <f>FC_IND_IS_EA_E!X$2</f>
        <v>23.683077265792285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82.939516371076053</v>
      </c>
      <c r="D108" s="19">
        <f>FC_IND_NFM_E!D$2</f>
        <v>85.140210271293427</v>
      </c>
      <c r="E108" s="19">
        <f>FC_IND_NFM_E!E$2</f>
        <v>73.151382984672239</v>
      </c>
      <c r="F108" s="19">
        <f>FC_IND_NFM_E!F$2</f>
        <v>88.755891629119475</v>
      </c>
      <c r="G108" s="19">
        <f>FC_IND_NFM_E!G$2</f>
        <v>84.559377983731451</v>
      </c>
      <c r="H108" s="19">
        <f>FC_IND_NFM_E!H$2</f>
        <v>89.903486896067733</v>
      </c>
      <c r="I108" s="19">
        <f>FC_IND_NFM_E!I$2</f>
        <v>92.441457283855996</v>
      </c>
      <c r="J108" s="19">
        <f>FC_IND_NFM_E!J$2</f>
        <v>89.455533728884546</v>
      </c>
      <c r="K108" s="19">
        <f>FC_IND_NFM_E!K$2</f>
        <v>69.333097831122913</v>
      </c>
      <c r="L108" s="19">
        <f>FC_IND_NFM_E!L$2</f>
        <v>59.672842665474676</v>
      </c>
      <c r="M108" s="19">
        <f>FC_IND_NFM_E!M$2</f>
        <v>64.152603876528445</v>
      </c>
      <c r="N108" s="19">
        <f>FC_IND_NFM_E!N$2</f>
        <v>64.217369543746941</v>
      </c>
      <c r="O108" s="19">
        <f>FC_IND_NFM_E!O$2</f>
        <v>62.611251968512576</v>
      </c>
      <c r="P108" s="19">
        <f>FC_IND_NFM_E!P$2</f>
        <v>74.315611068732807</v>
      </c>
      <c r="Q108" s="19">
        <f>FC_IND_NFM_E!Q$2</f>
        <v>68.007695477226136</v>
      </c>
      <c r="R108" s="19">
        <f>FC_IND_NFM_E!R$2</f>
        <v>71.751796417924581</v>
      </c>
      <c r="S108" s="19">
        <f>FC_IND_NFM_E!S$2</f>
        <v>86.142534484496792</v>
      </c>
      <c r="T108" s="19">
        <f>FC_IND_NFM_E!T$2</f>
        <v>99.265269331744221</v>
      </c>
      <c r="U108" s="19">
        <f>FC_IND_NFM_E!U$2</f>
        <v>92.838341279113621</v>
      </c>
      <c r="V108" s="19">
        <f>FC_IND_NFM_E!V$2</f>
        <v>90.448088119432583</v>
      </c>
      <c r="W108" s="19">
        <f>FC_IND_NFM_E!W$2</f>
        <v>81.938753852265194</v>
      </c>
      <c r="X108" s="19">
        <f>FC_IND_NFM_E!X$2</f>
        <v>96.988197064354068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12.802240694036536</v>
      </c>
      <c r="D111" s="22">
        <f>FC_IND_NFM_SA_E!D$2</f>
        <v>6.3724635060602077</v>
      </c>
      <c r="E111" s="22">
        <f>FC_IND_NFM_SA_E!E$2</f>
        <v>5.5773139303964641</v>
      </c>
      <c r="F111" s="22">
        <f>FC_IND_NFM_SA_E!F$2</f>
        <v>6.4449758059149964</v>
      </c>
      <c r="G111" s="22">
        <f>FC_IND_NFM_SA_E!G$2</f>
        <v>7.8035115143628433</v>
      </c>
      <c r="H111" s="22">
        <f>FC_IND_NFM_SA_E!H$2</f>
        <v>9.7581825390536761</v>
      </c>
      <c r="I111" s="22">
        <f>FC_IND_NFM_SA_E!I$2</f>
        <v>12.425821966049989</v>
      </c>
      <c r="J111" s="22">
        <f>FC_IND_NFM_SA_E!J$2</f>
        <v>13.537858437241011</v>
      </c>
      <c r="K111" s="22">
        <f>FC_IND_NFM_SA_E!K$2</f>
        <v>11.938481043525089</v>
      </c>
      <c r="L111" s="22">
        <f>FC_IND_NFM_SA_E!L$2</f>
        <v>6.2239442844551709</v>
      </c>
      <c r="M111" s="22">
        <f>FC_IND_NFM_SA_E!M$2</f>
        <v>9.2275907709832161</v>
      </c>
      <c r="N111" s="22">
        <f>FC_IND_NFM_SA_E!N$2</f>
        <v>10.617707330347441</v>
      </c>
      <c r="O111" s="22">
        <f>FC_IND_NFM_SA_E!O$2</f>
        <v>12.553682252062462</v>
      </c>
      <c r="P111" s="22">
        <f>FC_IND_NFM_SA_E!P$2</f>
        <v>13.679384695657523</v>
      </c>
      <c r="Q111" s="22">
        <f>FC_IND_NFM_SA_E!Q$2</f>
        <v>12.448029200800939</v>
      </c>
      <c r="R111" s="22">
        <f>FC_IND_NFM_SA_E!R$2</f>
        <v>12.893938269134996</v>
      </c>
      <c r="S111" s="22">
        <f>FC_IND_NFM_SA_E!S$2</f>
        <v>14.638694623623397</v>
      </c>
      <c r="T111" s="22">
        <f>FC_IND_NFM_SA_E!T$2</f>
        <v>13.382716755739978</v>
      </c>
      <c r="U111" s="22">
        <f>FC_IND_NFM_SA_E!U$2</f>
        <v>13.415502383542236</v>
      </c>
      <c r="V111" s="22">
        <f>FC_IND_NFM_SA_E!V$2</f>
        <v>13.070101480005937</v>
      </c>
      <c r="W111" s="22">
        <f>FC_IND_NFM_SA_E!W$2</f>
        <v>15.091003718243595</v>
      </c>
      <c r="X111" s="22">
        <f>FC_IND_NFM_SA_E!X$2</f>
        <v>15.137177835656088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70.137275677039526</v>
      </c>
      <c r="D112" s="22">
        <f>FC_IND_NFM_OM_E!D$2</f>
        <v>78.767746765233213</v>
      </c>
      <c r="E112" s="22">
        <f>FC_IND_NFM_OM_E!E$2</f>
        <v>67.574069054275782</v>
      </c>
      <c r="F112" s="22">
        <f>FC_IND_NFM_OM_E!F$2</f>
        <v>82.310915823204482</v>
      </c>
      <c r="G112" s="22">
        <f>FC_IND_NFM_OM_E!G$2</f>
        <v>76.755866469368598</v>
      </c>
      <c r="H112" s="22">
        <f>FC_IND_NFM_OM_E!H$2</f>
        <v>80.145304357014069</v>
      </c>
      <c r="I112" s="22">
        <f>FC_IND_NFM_OM_E!I$2</f>
        <v>80.015635317806002</v>
      </c>
      <c r="J112" s="22">
        <f>FC_IND_NFM_OM_E!J$2</f>
        <v>75.917675291643519</v>
      </c>
      <c r="K112" s="22">
        <f>FC_IND_NFM_OM_E!K$2</f>
        <v>57.394616787597819</v>
      </c>
      <c r="L112" s="22">
        <f>FC_IND_NFM_OM_E!L$2</f>
        <v>53.448898381019504</v>
      </c>
      <c r="M112" s="22">
        <f>FC_IND_NFM_OM_E!M$2</f>
        <v>54.925013105545233</v>
      </c>
      <c r="N112" s="22">
        <f>FC_IND_NFM_OM_E!N$2</f>
        <v>53.599662213399498</v>
      </c>
      <c r="O112" s="22">
        <f>FC_IND_NFM_OM_E!O$2</f>
        <v>50.057569716450118</v>
      </c>
      <c r="P112" s="22">
        <f>FC_IND_NFM_OM_E!P$2</f>
        <v>60.636226373075282</v>
      </c>
      <c r="Q112" s="22">
        <f>FC_IND_NFM_OM_E!Q$2</f>
        <v>55.55966627642519</v>
      </c>
      <c r="R112" s="22">
        <f>FC_IND_NFM_OM_E!R$2</f>
        <v>58.857858148789589</v>
      </c>
      <c r="S112" s="22">
        <f>FC_IND_NFM_OM_E!S$2</f>
        <v>71.503839860873398</v>
      </c>
      <c r="T112" s="22">
        <f>FC_IND_NFM_OM_E!T$2</f>
        <v>85.882552576004258</v>
      </c>
      <c r="U112" s="22">
        <f>FC_IND_NFM_OM_E!U$2</f>
        <v>79.422838895571374</v>
      </c>
      <c r="V112" s="22">
        <f>FC_IND_NFM_OM_E!V$2</f>
        <v>77.377986639426638</v>
      </c>
      <c r="W112" s="22">
        <f>FC_IND_NFM_OM_E!W$2</f>
        <v>66.847750134021595</v>
      </c>
      <c r="X112" s="22">
        <f>FC_IND_NFM_OM_E!X$2</f>
        <v>81.851019228697993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1582.9842808604546</v>
      </c>
      <c r="D113" s="19">
        <f>FC_IND_CPC_E!D$2</f>
        <v>1276.3347749545305</v>
      </c>
      <c r="E113" s="19">
        <f>FC_IND_CPC_E!E$2</f>
        <v>1272.8454145703058</v>
      </c>
      <c r="F113" s="19">
        <f>FC_IND_CPC_E!F$2</f>
        <v>1528.7726752778087</v>
      </c>
      <c r="G113" s="19">
        <f>FC_IND_CPC_E!G$2</f>
        <v>1861.4154777526328</v>
      </c>
      <c r="H113" s="19">
        <f>FC_IND_CPC_E!H$2</f>
        <v>1861.374127535526</v>
      </c>
      <c r="I113" s="19">
        <f>FC_IND_CPC_E!I$2</f>
        <v>1753.8260097413281</v>
      </c>
      <c r="J113" s="19">
        <f>FC_IND_CPC_E!J$2</f>
        <v>1424.4949938143041</v>
      </c>
      <c r="K113" s="19">
        <f>FC_IND_CPC_E!K$2</f>
        <v>1333.129690358468</v>
      </c>
      <c r="L113" s="19">
        <f>FC_IND_CPC_E!L$2</f>
        <v>1510.4416050559751</v>
      </c>
      <c r="M113" s="19">
        <f>FC_IND_CPC_E!M$2</f>
        <v>1116.4005022178285</v>
      </c>
      <c r="N113" s="19">
        <f>FC_IND_CPC_E!N$2</f>
        <v>1078.2611420980738</v>
      </c>
      <c r="O113" s="19">
        <f>FC_IND_CPC_E!O$2</f>
        <v>1083.389429467059</v>
      </c>
      <c r="P113" s="19">
        <f>FC_IND_CPC_E!P$2</f>
        <v>1039.5652310704454</v>
      </c>
      <c r="Q113" s="19">
        <f>FC_IND_CPC_E!Q$2</f>
        <v>976.42162135357376</v>
      </c>
      <c r="R113" s="19">
        <f>FC_IND_CPC_E!R$2</f>
        <v>933.05199507892962</v>
      </c>
      <c r="S113" s="19">
        <f>FC_IND_CPC_E!S$2</f>
        <v>866.65555341076379</v>
      </c>
      <c r="T113" s="19">
        <f>FC_IND_CPC_E!T$2</f>
        <v>1048.3417922208691</v>
      </c>
      <c r="U113" s="19">
        <f>FC_IND_CPC_E!U$2</f>
        <v>1044.5331122901689</v>
      </c>
      <c r="V113" s="19">
        <f>FC_IND_CPC_E!V$2</f>
        <v>1045.5037609890942</v>
      </c>
      <c r="W113" s="19">
        <f>FC_IND_CPC_E!W$2</f>
        <v>1055.8851909682135</v>
      </c>
      <c r="X113" s="19">
        <f>FC_IND_CPC_E!X$2</f>
        <v>1103.3860283357712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973.13523614599285</v>
      </c>
      <c r="D114" s="22">
        <f>FC_IND_CPC_BC_E!D$2</f>
        <v>770.78246589138666</v>
      </c>
      <c r="E114" s="22">
        <f>FC_IND_CPC_BC_E!E$2</f>
        <v>989.27792684445478</v>
      </c>
      <c r="F114" s="22">
        <f>FC_IND_CPC_BC_E!F$2</f>
        <v>1170.1575566904598</v>
      </c>
      <c r="G114" s="22">
        <f>FC_IND_CPC_BC_E!G$2</f>
        <v>1542.6825707830421</v>
      </c>
      <c r="H114" s="22">
        <f>FC_IND_CPC_BC_E!H$2</f>
        <v>1534.559034364408</v>
      </c>
      <c r="I114" s="22">
        <f>FC_IND_CPC_BC_E!I$2</f>
        <v>1384.0286022204564</v>
      </c>
      <c r="J114" s="22">
        <f>FC_IND_CPC_BC_E!J$2</f>
        <v>1012.9982312870018</v>
      </c>
      <c r="K114" s="22">
        <f>FC_IND_CPC_BC_E!K$2</f>
        <v>924.30734958077915</v>
      </c>
      <c r="L114" s="22">
        <f>FC_IND_CPC_BC_E!L$2</f>
        <v>1070.4521194173965</v>
      </c>
      <c r="M114" s="22">
        <f>FC_IND_CPC_BC_E!M$2</f>
        <v>780.09217788444437</v>
      </c>
      <c r="N114" s="22">
        <f>FC_IND_CPC_BC_E!N$2</f>
        <v>751.00916026088146</v>
      </c>
      <c r="O114" s="22">
        <f>FC_IND_CPC_BC_E!O$2</f>
        <v>754.05050388470363</v>
      </c>
      <c r="P114" s="22">
        <f>FC_IND_CPC_BC_E!P$2</f>
        <v>708.79301476018384</v>
      </c>
      <c r="Q114" s="22">
        <f>FC_IND_CPC_BC_E!Q$2</f>
        <v>672.5648842592251</v>
      </c>
      <c r="R114" s="22">
        <f>FC_IND_CPC_BC_E!R$2</f>
        <v>645.89418562623757</v>
      </c>
      <c r="S114" s="22">
        <f>FC_IND_CPC_BC_E!S$2</f>
        <v>584.50474884479604</v>
      </c>
      <c r="T114" s="22">
        <f>FC_IND_CPC_BC_E!T$2</f>
        <v>730.77426594307235</v>
      </c>
      <c r="U114" s="22">
        <f>FC_IND_CPC_BC_E!U$2</f>
        <v>725.76989974910953</v>
      </c>
      <c r="V114" s="22">
        <f>FC_IND_CPC_BC_E!V$2</f>
        <v>720.34398873895088</v>
      </c>
      <c r="W114" s="22">
        <f>FC_IND_CPC_BC_E!W$2</f>
        <v>697.05632082708019</v>
      </c>
      <c r="X114" s="22">
        <f>FC_IND_CPC_BC_E!X$2</f>
        <v>773.1241027234596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572.66394792356641</v>
      </c>
      <c r="D115" s="22">
        <f>FC_IND_CPC_OC_E!D$2</f>
        <v>469.53412220623136</v>
      </c>
      <c r="E115" s="22">
        <f>FC_IND_CPC_OC_E!E$2</f>
        <v>247.21338253278492</v>
      </c>
      <c r="F115" s="22">
        <f>FC_IND_CPC_OC_E!F$2</f>
        <v>320.15871279243413</v>
      </c>
      <c r="G115" s="22">
        <f>FC_IND_CPC_OC_E!G$2</f>
        <v>278.80968740139497</v>
      </c>
      <c r="H115" s="22">
        <f>FC_IND_CPC_OC_E!H$2</f>
        <v>280.83462055862583</v>
      </c>
      <c r="I115" s="22">
        <f>FC_IND_CPC_OC_E!I$2</f>
        <v>321.68566397662244</v>
      </c>
      <c r="J115" s="22">
        <f>FC_IND_CPC_OC_E!J$2</f>
        <v>366.01979198194795</v>
      </c>
      <c r="K115" s="22">
        <f>FC_IND_CPC_OC_E!K$2</f>
        <v>365.9667397302012</v>
      </c>
      <c r="L115" s="22">
        <f>FC_IND_CPC_OC_E!L$2</f>
        <v>394.63864363677533</v>
      </c>
      <c r="M115" s="22">
        <f>FC_IND_CPC_OC_E!M$2</f>
        <v>284.83738184103845</v>
      </c>
      <c r="N115" s="22">
        <f>FC_IND_CPC_OC_E!N$2</f>
        <v>279.28777303174365</v>
      </c>
      <c r="O115" s="22">
        <f>FC_IND_CPC_OC_E!O$2</f>
        <v>280.06632498201623</v>
      </c>
      <c r="P115" s="22">
        <f>FC_IND_CPC_OC_E!P$2</f>
        <v>281.40634776137347</v>
      </c>
      <c r="Q115" s="22">
        <f>FC_IND_CPC_OC_E!Q$2</f>
        <v>250.1880641221494</v>
      </c>
      <c r="R115" s="22">
        <f>FC_IND_CPC_OC_E!R$2</f>
        <v>248.68212396497066</v>
      </c>
      <c r="S115" s="22">
        <f>FC_IND_CPC_OC_E!S$2</f>
        <v>239.85119627323789</v>
      </c>
      <c r="T115" s="22">
        <f>FC_IND_CPC_OC_E!T$2</f>
        <v>274.1716153195448</v>
      </c>
      <c r="U115" s="22">
        <f>FC_IND_CPC_OC_E!U$2</f>
        <v>271.92553221240701</v>
      </c>
      <c r="V115" s="22">
        <f>FC_IND_CPC_OC_E!V$2</f>
        <v>276.55224382748173</v>
      </c>
      <c r="W115" s="22">
        <f>FC_IND_CPC_OC_E!W$2</f>
        <v>312.000743648347</v>
      </c>
      <c r="X115" s="22">
        <f>FC_IND_CPC_OC_E!X$2</f>
        <v>286.0658956796043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37.185096790895543</v>
      </c>
      <c r="D116" s="22">
        <f>FC_IND_CPC_PH_E!D$2</f>
        <v>36.018186856912699</v>
      </c>
      <c r="E116" s="22">
        <f>FC_IND_CPC_PH_E!E$2</f>
        <v>36.35410519306636</v>
      </c>
      <c r="F116" s="22">
        <f>FC_IND_CPC_PH_E!F$2</f>
        <v>38.456405794914538</v>
      </c>
      <c r="G116" s="22">
        <f>FC_IND_CPC_PH_E!G$2</f>
        <v>39.92321956819552</v>
      </c>
      <c r="H116" s="22">
        <f>FC_IND_CPC_PH_E!H$2</f>
        <v>45.980472612491667</v>
      </c>
      <c r="I116" s="22">
        <f>FC_IND_CPC_PH_E!I$2</f>
        <v>48.111743544249414</v>
      </c>
      <c r="J116" s="22">
        <f>FC_IND_CPC_PH_E!J$2</f>
        <v>45.476970545354497</v>
      </c>
      <c r="K116" s="22">
        <f>FC_IND_CPC_PH_E!K$2</f>
        <v>42.855601047487582</v>
      </c>
      <c r="L116" s="22">
        <f>FC_IND_CPC_PH_E!L$2</f>
        <v>45.350842001803244</v>
      </c>
      <c r="M116" s="22">
        <f>FC_IND_CPC_PH_E!M$2</f>
        <v>51.4709424923456</v>
      </c>
      <c r="N116" s="22">
        <f>FC_IND_CPC_PH_E!N$2</f>
        <v>47.964208805448536</v>
      </c>
      <c r="O116" s="22">
        <f>FC_IND_CPC_PH_E!O$2</f>
        <v>49.272600600339082</v>
      </c>
      <c r="P116" s="22">
        <f>FC_IND_CPC_PH_E!P$2</f>
        <v>49.365868548888002</v>
      </c>
      <c r="Q116" s="22">
        <f>FC_IND_CPC_PH_E!Q$2</f>
        <v>53.668672972199133</v>
      </c>
      <c r="R116" s="22">
        <f>FC_IND_CPC_PH_E!R$2</f>
        <v>38.475685487721414</v>
      </c>
      <c r="S116" s="22">
        <f>FC_IND_CPC_PH_E!S$2</f>
        <v>42.299608292729907</v>
      </c>
      <c r="T116" s="22">
        <f>FC_IND_CPC_PH_E!T$2</f>
        <v>43.395910958251747</v>
      </c>
      <c r="U116" s="22">
        <f>FC_IND_CPC_PH_E!U$2</f>
        <v>46.837680328652397</v>
      </c>
      <c r="V116" s="22">
        <f>FC_IND_CPC_PH_E!V$2</f>
        <v>48.607528422661659</v>
      </c>
      <c r="W116" s="22">
        <f>FC_IND_CPC_PH_E!W$2</f>
        <v>46.828126492786367</v>
      </c>
      <c r="X116" s="22">
        <f>FC_IND_CPC_PH_E!X$2</f>
        <v>44.196029932707212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1181.5488942369561</v>
      </c>
      <c r="D117" s="19">
        <f>FC_IND_NMM_E!D$2</f>
        <v>1217.8456957010621</v>
      </c>
      <c r="E117" s="19">
        <f>FC_IND_NMM_E!E$2</f>
        <v>1146.5061743653775</v>
      </c>
      <c r="F117" s="19">
        <f>FC_IND_NMM_E!F$2</f>
        <v>1146.2116315168382</v>
      </c>
      <c r="G117" s="19">
        <f>FC_IND_NMM_E!G$2</f>
        <v>1189.9532680303846</v>
      </c>
      <c r="H117" s="19">
        <f>FC_IND_NMM_E!H$2</f>
        <v>1171.1022693823652</v>
      </c>
      <c r="I117" s="19">
        <f>FC_IND_NMM_E!I$2</f>
        <v>1184.4891103559767</v>
      </c>
      <c r="J117" s="19">
        <f>FC_IND_NMM_E!J$2</f>
        <v>1270.8773625151878</v>
      </c>
      <c r="K117" s="19">
        <f>FC_IND_NMM_E!K$2</f>
        <v>1255.424116751494</v>
      </c>
      <c r="L117" s="19">
        <f>FC_IND_NMM_E!L$2</f>
        <v>977.90316338668003</v>
      </c>
      <c r="M117" s="19">
        <f>FC_IND_NMM_E!M$2</f>
        <v>1059.7345765390526</v>
      </c>
      <c r="N117" s="19">
        <f>FC_IND_NMM_E!N$2</f>
        <v>1044.478556368312</v>
      </c>
      <c r="O117" s="19">
        <f>FC_IND_NMM_E!O$2</f>
        <v>1038.484115635202</v>
      </c>
      <c r="P117" s="19">
        <f>FC_IND_NMM_E!P$2</f>
        <v>951.23889200746157</v>
      </c>
      <c r="Q117" s="19">
        <f>FC_IND_NMM_E!Q$2</f>
        <v>1004.7224920013084</v>
      </c>
      <c r="R117" s="19">
        <f>FC_IND_NMM_E!R$2</f>
        <v>1059.1016641938254</v>
      </c>
      <c r="S117" s="19">
        <f>FC_IND_NMM_E!S$2</f>
        <v>1120.4757808135669</v>
      </c>
      <c r="T117" s="19">
        <f>FC_IND_NMM_E!T$2</f>
        <v>1150.0887259111437</v>
      </c>
      <c r="U117" s="19">
        <f>FC_IND_NMM_E!U$2</f>
        <v>1173.2910541193094</v>
      </c>
      <c r="V117" s="19">
        <f>FC_IND_NMM_E!V$2</f>
        <v>1175.58633567017</v>
      </c>
      <c r="W117" s="19">
        <f>FC_IND_NMM_E!W$2</f>
        <v>1143.6174540781651</v>
      </c>
      <c r="X117" s="19">
        <f>FC_IND_NMM_E!X$2</f>
        <v>1154.9141485951336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332.9857412208533</v>
      </c>
      <c r="D118" s="22">
        <f>FC_IND_NMM_CM_E!D$2</f>
        <v>285.62547866967805</v>
      </c>
      <c r="E118" s="22">
        <f>FC_IND_NMM_CM_E!E$2</f>
        <v>278.93302383823413</v>
      </c>
      <c r="F118" s="22">
        <f>FC_IND_NMM_CM_E!F$2</f>
        <v>287.2889367525558</v>
      </c>
      <c r="G118" s="22">
        <f>FC_IND_NMM_CM_E!G$2</f>
        <v>338.81975924284382</v>
      </c>
      <c r="H118" s="22">
        <f>FC_IND_NMM_CM_E!H$2</f>
        <v>343.96177430809161</v>
      </c>
      <c r="I118" s="22">
        <f>FC_IND_NMM_CM_E!I$2</f>
        <v>370.55516324281723</v>
      </c>
      <c r="J118" s="22">
        <f>FC_IND_NMM_CM_E!J$2</f>
        <v>380.94977725862827</v>
      </c>
      <c r="K118" s="22">
        <f>FC_IND_NMM_CM_E!K$2</f>
        <v>408.67245808616894</v>
      </c>
      <c r="L118" s="22">
        <f>FC_IND_NMM_CM_E!L$2</f>
        <v>286.40674873934381</v>
      </c>
      <c r="M118" s="22">
        <f>FC_IND_NMM_CM_E!M$2</f>
        <v>285.93346156497705</v>
      </c>
      <c r="N118" s="22">
        <f>FC_IND_NMM_CM_E!N$2</f>
        <v>318.20514179611257</v>
      </c>
      <c r="O118" s="22">
        <f>FC_IND_NMM_CM_E!O$2</f>
        <v>277.50487281112902</v>
      </c>
      <c r="P118" s="22">
        <f>FC_IND_NMM_CM_E!P$2</f>
        <v>249.54300933821239</v>
      </c>
      <c r="Q118" s="22">
        <f>FC_IND_NMM_CM_E!Q$2</f>
        <v>290.54743870701691</v>
      </c>
      <c r="R118" s="22">
        <f>FC_IND_NMM_CM_E!R$2</f>
        <v>298.40557746258168</v>
      </c>
      <c r="S118" s="22">
        <f>FC_IND_NMM_CM_E!S$2</f>
        <v>327.19055005514798</v>
      </c>
      <c r="T118" s="22">
        <f>FC_IND_NMM_CM_E!T$2</f>
        <v>336.44416880834655</v>
      </c>
      <c r="U118" s="22">
        <f>FC_IND_NMM_CM_E!U$2</f>
        <v>341.82595430201934</v>
      </c>
      <c r="V118" s="22">
        <f>FC_IND_NMM_CM_E!V$2</f>
        <v>358.50583891292098</v>
      </c>
      <c r="W118" s="22">
        <f>FC_IND_NMM_CM_E!W$2</f>
        <v>358.11937050783041</v>
      </c>
      <c r="X118" s="22">
        <f>FC_IND_NMM_CM_E!X$2</f>
        <v>361.56202982151478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594.3334206655353</v>
      </c>
      <c r="D119" s="22">
        <f>FC_IND_NMM_CR_E!D$2</f>
        <v>685.37616877409471</v>
      </c>
      <c r="E119" s="22">
        <f>FC_IND_NMM_CR_E!E$2</f>
        <v>582.46356470500359</v>
      </c>
      <c r="F119" s="22">
        <f>FC_IND_NMM_CR_E!F$2</f>
        <v>584.35958606455222</v>
      </c>
      <c r="G119" s="22">
        <f>FC_IND_NMM_CR_E!G$2</f>
        <v>519.52370119750981</v>
      </c>
      <c r="H119" s="22">
        <f>FC_IND_NMM_CR_E!H$2</f>
        <v>513.85931116838606</v>
      </c>
      <c r="I119" s="22">
        <f>FC_IND_NMM_CR_E!I$2</f>
        <v>472.21727945482849</v>
      </c>
      <c r="J119" s="22">
        <f>FC_IND_NMM_CR_E!J$2</f>
        <v>571.52284790007218</v>
      </c>
      <c r="K119" s="22">
        <f>FC_IND_NMM_CR_E!K$2</f>
        <v>530.84702566899409</v>
      </c>
      <c r="L119" s="22">
        <f>FC_IND_NMM_CR_E!L$2</f>
        <v>425.30693251109449</v>
      </c>
      <c r="M119" s="22">
        <f>FC_IND_NMM_CR_E!M$2</f>
        <v>494.73332497628013</v>
      </c>
      <c r="N119" s="22">
        <f>FC_IND_NMM_CR_E!N$2</f>
        <v>509.82988466934609</v>
      </c>
      <c r="O119" s="22">
        <f>FC_IND_NMM_CR_E!O$2</f>
        <v>473.24838344896096</v>
      </c>
      <c r="P119" s="22">
        <f>FC_IND_NMM_CR_E!P$2</f>
        <v>428.91060663087052</v>
      </c>
      <c r="Q119" s="22">
        <f>FC_IND_NMM_CR_E!Q$2</f>
        <v>444.5388650114233</v>
      </c>
      <c r="R119" s="22">
        <f>FC_IND_NMM_CR_E!R$2</f>
        <v>469.34901936013222</v>
      </c>
      <c r="S119" s="22">
        <f>FC_IND_NMM_CR_E!S$2</f>
        <v>505.27674697075292</v>
      </c>
      <c r="T119" s="22">
        <f>FC_IND_NMM_CR_E!T$2</f>
        <v>529.77150557252321</v>
      </c>
      <c r="U119" s="22">
        <f>FC_IND_NMM_CR_E!U$2</f>
        <v>552.47629130447001</v>
      </c>
      <c r="V119" s="22">
        <f>FC_IND_NMM_CR_E!V$2</f>
        <v>601.86232633038389</v>
      </c>
      <c r="W119" s="22">
        <f>FC_IND_NMM_CR_E!W$2</f>
        <v>572.88625373679315</v>
      </c>
      <c r="X119" s="22">
        <f>FC_IND_NMM_CR_E!X$2</f>
        <v>587.92887528665415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254.22973235056747</v>
      </c>
      <c r="D120" s="22">
        <f>FC_IND_NMM_GL_E!D$2</f>
        <v>246.84404825728964</v>
      </c>
      <c r="E120" s="22">
        <f>FC_IND_NMM_GL_E!E$2</f>
        <v>285.10958582213954</v>
      </c>
      <c r="F120" s="22">
        <f>FC_IND_NMM_GL_E!F$2</f>
        <v>274.56310869973015</v>
      </c>
      <c r="G120" s="22">
        <f>FC_IND_NMM_GL_E!G$2</f>
        <v>331.60980759003104</v>
      </c>
      <c r="H120" s="22">
        <f>FC_IND_NMM_GL_E!H$2</f>
        <v>313.28118390588764</v>
      </c>
      <c r="I120" s="22">
        <f>FC_IND_NMM_GL_E!I$2</f>
        <v>341.71666765833061</v>
      </c>
      <c r="J120" s="22">
        <f>FC_IND_NMM_GL_E!J$2</f>
        <v>318.40473735648715</v>
      </c>
      <c r="K120" s="22">
        <f>FC_IND_NMM_GL_E!K$2</f>
        <v>315.90463299633109</v>
      </c>
      <c r="L120" s="22">
        <f>FC_IND_NMM_GL_E!L$2</f>
        <v>266.18948213624185</v>
      </c>
      <c r="M120" s="22">
        <f>FC_IND_NMM_GL_E!M$2</f>
        <v>279.06778999779544</v>
      </c>
      <c r="N120" s="22">
        <f>FC_IND_NMM_GL_E!N$2</f>
        <v>216.4435299028533</v>
      </c>
      <c r="O120" s="22">
        <f>FC_IND_NMM_GL_E!O$2</f>
        <v>287.73085937511212</v>
      </c>
      <c r="P120" s="22">
        <f>FC_IND_NMM_GL_E!P$2</f>
        <v>272.78527603837858</v>
      </c>
      <c r="Q120" s="22">
        <f>FC_IND_NMM_GL_E!Q$2</f>
        <v>269.63618828286826</v>
      </c>
      <c r="R120" s="22">
        <f>FC_IND_NMM_GL_E!R$2</f>
        <v>291.34706737111173</v>
      </c>
      <c r="S120" s="22">
        <f>FC_IND_NMM_GL_E!S$2</f>
        <v>288.00848378766597</v>
      </c>
      <c r="T120" s="22">
        <f>FC_IND_NMM_GL_E!T$2</f>
        <v>283.87305153027398</v>
      </c>
      <c r="U120" s="22">
        <f>FC_IND_NMM_GL_E!U$2</f>
        <v>278.98880851281996</v>
      </c>
      <c r="V120" s="22">
        <f>FC_IND_NMM_GL_E!V$2</f>
        <v>215.21817042686507</v>
      </c>
      <c r="W120" s="22">
        <f>FC_IND_NMM_GL_E!W$2</f>
        <v>212.61182983354183</v>
      </c>
      <c r="X120" s="22">
        <f>FC_IND_NMM_GL_E!X$2</f>
        <v>205.42324348696468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485.01429356623953</v>
      </c>
      <c r="D121" s="19">
        <f>FC_IND_PPP_E!D$2</f>
        <v>534.26977474310206</v>
      </c>
      <c r="E121" s="19">
        <f>FC_IND_PPP_E!E$2</f>
        <v>625.23201610871001</v>
      </c>
      <c r="F121" s="19">
        <f>FC_IND_PPP_E!F$2</f>
        <v>403.97535527826273</v>
      </c>
      <c r="G121" s="19">
        <f>FC_IND_PPP_E!G$2</f>
        <v>428.13364682987378</v>
      </c>
      <c r="H121" s="19">
        <f>FC_IND_PPP_E!H$2</f>
        <v>630.09004604556912</v>
      </c>
      <c r="I121" s="19">
        <f>FC_IND_PPP_E!I$2</f>
        <v>629.81387779856163</v>
      </c>
      <c r="J121" s="19">
        <f>FC_IND_PPP_E!J$2</f>
        <v>661.38524541645734</v>
      </c>
      <c r="K121" s="19">
        <f>FC_IND_PPP_E!K$2</f>
        <v>611.6771961470306</v>
      </c>
      <c r="L121" s="19">
        <f>FC_IND_PPP_E!L$2</f>
        <v>593.4290886935504</v>
      </c>
      <c r="M121" s="19">
        <f>FC_IND_PPP_E!M$2</f>
        <v>589.62532434945456</v>
      </c>
      <c r="N121" s="19">
        <f>FC_IND_PPP_E!N$2</f>
        <v>581.70771913492831</v>
      </c>
      <c r="O121" s="19">
        <f>FC_IND_PPP_E!O$2</f>
        <v>587.34487496338477</v>
      </c>
      <c r="P121" s="19">
        <f>FC_IND_PPP_E!P$2</f>
        <v>574.35910812904876</v>
      </c>
      <c r="Q121" s="19">
        <f>FC_IND_PPP_E!Q$2</f>
        <v>603.08702404008511</v>
      </c>
      <c r="R121" s="19">
        <f>FC_IND_PPP_E!R$2</f>
        <v>609.4944828721849</v>
      </c>
      <c r="S121" s="19">
        <f>FC_IND_PPP_E!S$2</f>
        <v>594.2897142244276</v>
      </c>
      <c r="T121" s="19">
        <f>FC_IND_PPP_E!T$2</f>
        <v>600.68855490034707</v>
      </c>
      <c r="U121" s="19">
        <f>FC_IND_PPP_E!U$2</f>
        <v>588.80616164058574</v>
      </c>
      <c r="V121" s="19">
        <f>FC_IND_PPP_E!V$2</f>
        <v>676.87066885461286</v>
      </c>
      <c r="W121" s="19">
        <f>FC_IND_PPP_E!W$2</f>
        <v>705.35870476834646</v>
      </c>
      <c r="X121" s="19">
        <f>FC_IND_PPP_E!X$2</f>
        <v>751.94815043184076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243.60310925202512</v>
      </c>
      <c r="D122" s="22">
        <f>FC_IND_PPP_PU_E!D$2</f>
        <v>271.10531090767631</v>
      </c>
      <c r="E122" s="22">
        <f>FC_IND_PPP_PU_E!E$2</f>
        <v>320.21742702005099</v>
      </c>
      <c r="F122" s="22">
        <f>FC_IND_PPP_PU_E!F$2</f>
        <v>206.69466095818782</v>
      </c>
      <c r="G122" s="22">
        <f>FC_IND_PPP_PU_E!G$2</f>
        <v>219.30263771831801</v>
      </c>
      <c r="H122" s="22">
        <f>FC_IND_PPP_PU_E!H$2</f>
        <v>320.87433830905769</v>
      </c>
      <c r="I122" s="22">
        <f>FC_IND_PPP_PU_E!I$2</f>
        <v>315.18888727818785</v>
      </c>
      <c r="J122" s="22">
        <f>FC_IND_PPP_PU_E!J$2</f>
        <v>331.47183449314406</v>
      </c>
      <c r="K122" s="22">
        <f>FC_IND_PPP_PU_E!K$2</f>
        <v>303.95413353047309</v>
      </c>
      <c r="L122" s="22">
        <f>FC_IND_PPP_PU_E!L$2</f>
        <v>321.39710434533851</v>
      </c>
      <c r="M122" s="22">
        <f>FC_IND_PPP_PU_E!M$2</f>
        <v>321.01135401154465</v>
      </c>
      <c r="N122" s="22">
        <f>FC_IND_PPP_PU_E!N$2</f>
        <v>312.70759268774464</v>
      </c>
      <c r="O122" s="22">
        <f>FC_IND_PPP_PU_E!O$2</f>
        <v>304.39516026288572</v>
      </c>
      <c r="P122" s="22">
        <f>FC_IND_PPP_PU_E!P$2</f>
        <v>269.89776213708637</v>
      </c>
      <c r="Q122" s="22">
        <f>FC_IND_PPP_PU_E!Q$2</f>
        <v>264.78563592757149</v>
      </c>
      <c r="R122" s="22">
        <f>FC_IND_PPP_PU_E!R$2</f>
        <v>257.31449998132666</v>
      </c>
      <c r="S122" s="22">
        <f>FC_IND_PPP_PU_E!S$2</f>
        <v>245.36788516886236</v>
      </c>
      <c r="T122" s="22">
        <f>FC_IND_PPP_PU_E!T$2</f>
        <v>249.16343883019911</v>
      </c>
      <c r="U122" s="22">
        <f>FC_IND_PPP_PU_E!U$2</f>
        <v>214.21671982272323</v>
      </c>
      <c r="V122" s="22">
        <f>FC_IND_PPP_PU_E!V$2</f>
        <v>303.63515136689728</v>
      </c>
      <c r="W122" s="22">
        <f>FC_IND_PPP_PU_E!W$2</f>
        <v>330.35389883369118</v>
      </c>
      <c r="X122" s="22">
        <f>FC_IND_PPP_PU_E!X$2</f>
        <v>361.93941902838549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208.47829555134498</v>
      </c>
      <c r="D123" s="22">
        <f>FC_IND_PPP_PA_E!D$2</f>
        <v>226.88708542745206</v>
      </c>
      <c r="E123" s="22">
        <f>FC_IND_PPP_PA_E!E$2</f>
        <v>262.56079605485036</v>
      </c>
      <c r="F123" s="22">
        <f>FC_IND_PPP_PA_E!F$2</f>
        <v>169.85041934718808</v>
      </c>
      <c r="G123" s="22">
        <f>FC_IND_PPP_PA_E!G$2</f>
        <v>179.7603653104878</v>
      </c>
      <c r="H123" s="22">
        <f>FC_IND_PPP_PA_E!H$2</f>
        <v>266.43205028092473</v>
      </c>
      <c r="I123" s="22">
        <f>FC_IND_PPP_PA_E!I$2</f>
        <v>271.86008512690785</v>
      </c>
      <c r="J123" s="22">
        <f>FC_IND_PPP_PA_E!J$2</f>
        <v>285.00478244447504</v>
      </c>
      <c r="K123" s="22">
        <f>FC_IND_PPP_PA_E!K$2</f>
        <v>266.18965354651084</v>
      </c>
      <c r="L123" s="22">
        <f>FC_IND_PPP_PA_E!L$2</f>
        <v>231.73763750971827</v>
      </c>
      <c r="M123" s="22">
        <f>FC_IND_PPP_PA_E!M$2</f>
        <v>228.57790237838825</v>
      </c>
      <c r="N123" s="22">
        <f>FC_IND_PPP_PA_E!N$2</f>
        <v>229.50167070906883</v>
      </c>
      <c r="O123" s="22">
        <f>FC_IND_PPP_PA_E!O$2</f>
        <v>243.06849122071668</v>
      </c>
      <c r="P123" s="22">
        <f>FC_IND_PPP_PA_E!P$2</f>
        <v>265.46186727789274</v>
      </c>
      <c r="Q123" s="22">
        <f>FC_IND_PPP_PA_E!Q$2</f>
        <v>297.35125913591475</v>
      </c>
      <c r="R123" s="22">
        <f>FC_IND_PPP_PA_E!R$2</f>
        <v>321.42379678225791</v>
      </c>
      <c r="S123" s="22">
        <f>FC_IND_PPP_PA_E!S$2</f>
        <v>317.33923614467665</v>
      </c>
      <c r="T123" s="22">
        <f>FC_IND_PPP_PA_E!T$2</f>
        <v>318.41390942080034</v>
      </c>
      <c r="U123" s="22">
        <f>FC_IND_PPP_PA_E!U$2</f>
        <v>336.41470216005825</v>
      </c>
      <c r="V123" s="22">
        <f>FC_IND_PPP_PA_E!V$2</f>
        <v>336.03049217020248</v>
      </c>
      <c r="W123" s="22">
        <f>FC_IND_PPP_PA_E!W$2</f>
        <v>328.92187863952626</v>
      </c>
      <c r="X123" s="22">
        <f>FC_IND_PPP_PA_E!X$2</f>
        <v>340.88199388422015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32.93288876286941</v>
      </c>
      <c r="D124" s="22">
        <f>FC_IND_PPP_PR_E!D$2</f>
        <v>36.27737840797375</v>
      </c>
      <c r="E124" s="22">
        <f>FC_IND_PPP_PR_E!E$2</f>
        <v>42.453793033808658</v>
      </c>
      <c r="F124" s="22">
        <f>FC_IND_PPP_PR_E!F$2</f>
        <v>27.430274972886863</v>
      </c>
      <c r="G124" s="22">
        <f>FC_IND_PPP_PR_E!G$2</f>
        <v>29.070643801067945</v>
      </c>
      <c r="H124" s="22">
        <f>FC_IND_PPP_PR_E!H$2</f>
        <v>42.783657455586685</v>
      </c>
      <c r="I124" s="22">
        <f>FC_IND_PPP_PR_E!I$2</f>
        <v>42.76490539346576</v>
      </c>
      <c r="J124" s="22">
        <f>FC_IND_PPP_PR_E!J$2</f>
        <v>44.908628478838338</v>
      </c>
      <c r="K124" s="22">
        <f>FC_IND_PPP_PR_E!K$2</f>
        <v>41.533409070046673</v>
      </c>
      <c r="L124" s="22">
        <f>FC_IND_PPP_PR_E!L$2</f>
        <v>40.294346838493645</v>
      </c>
      <c r="M124" s="22">
        <f>FC_IND_PPP_PR_E!M$2</f>
        <v>40.036067959521674</v>
      </c>
      <c r="N124" s="22">
        <f>FC_IND_PPP_PR_E!N$2</f>
        <v>39.498455738114991</v>
      </c>
      <c r="O124" s="22">
        <f>FC_IND_PPP_PR_E!O$2</f>
        <v>39.881223479782335</v>
      </c>
      <c r="P124" s="22">
        <f>FC_IND_PPP_PR_E!P$2</f>
        <v>38.999478714069618</v>
      </c>
      <c r="Q124" s="22">
        <f>FC_IND_PPP_PR_E!Q$2</f>
        <v>40.950128976598805</v>
      </c>
      <c r="R124" s="22">
        <f>FC_IND_PPP_PR_E!R$2</f>
        <v>30.756186108600364</v>
      </c>
      <c r="S124" s="22">
        <f>FC_IND_PPP_PR_E!S$2</f>
        <v>31.582592910888664</v>
      </c>
      <c r="T124" s="22">
        <f>FC_IND_PPP_PR_E!T$2</f>
        <v>33.111206649347643</v>
      </c>
      <c r="U124" s="22">
        <f>FC_IND_PPP_PR_E!U$2</f>
        <v>38.174739657804089</v>
      </c>
      <c r="V124" s="22">
        <f>FC_IND_PPP_PR_E!V$2</f>
        <v>37.205025317513162</v>
      </c>
      <c r="W124" s="22">
        <f>FC_IND_PPP_PR_E!W$2</f>
        <v>46.082927295129082</v>
      </c>
      <c r="X124" s="22">
        <f>FC_IND_PPP_PR_E!X$2</f>
        <v>49.126737519235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776.35885071054463</v>
      </c>
      <c r="D125" s="19">
        <f>FC_IND_FBT_E!D$2</f>
        <v>800.96750459313012</v>
      </c>
      <c r="E125" s="19">
        <f>FC_IND_FBT_E!E$2</f>
        <v>778.03826419609231</v>
      </c>
      <c r="F125" s="19">
        <f>FC_IND_FBT_E!F$2</f>
        <v>857.55741647729872</v>
      </c>
      <c r="G125" s="19">
        <f>FC_IND_FBT_E!G$2</f>
        <v>787.39166385117198</v>
      </c>
      <c r="H125" s="19">
        <f>FC_IND_FBT_E!H$2</f>
        <v>716.32968570811181</v>
      </c>
      <c r="I125" s="19">
        <f>FC_IND_FBT_E!I$2</f>
        <v>706.59689610807345</v>
      </c>
      <c r="J125" s="19">
        <f>FC_IND_FBT_E!J$2</f>
        <v>674.09163973988177</v>
      </c>
      <c r="K125" s="19">
        <f>FC_IND_FBT_E!K$2</f>
        <v>599.71467373330904</v>
      </c>
      <c r="L125" s="19">
        <f>FC_IND_FBT_E!L$2</f>
        <v>547.56731686960393</v>
      </c>
      <c r="M125" s="19">
        <f>FC_IND_FBT_E!M$2</f>
        <v>555.13867647534425</v>
      </c>
      <c r="N125" s="19">
        <f>FC_IND_FBT_E!N$2</f>
        <v>558.28730016568454</v>
      </c>
      <c r="O125" s="19">
        <f>FC_IND_FBT_E!O$2</f>
        <v>553.69719027935594</v>
      </c>
      <c r="P125" s="19">
        <f>FC_IND_FBT_E!P$2</f>
        <v>538.56297116658345</v>
      </c>
      <c r="Q125" s="19">
        <f>FC_IND_FBT_E!Q$2</f>
        <v>552.00411751974468</v>
      </c>
      <c r="R125" s="19">
        <f>FC_IND_FBT_E!R$2</f>
        <v>584.61009995849327</v>
      </c>
      <c r="S125" s="19">
        <f>FC_IND_FBT_E!S$2</f>
        <v>581.17801741729636</v>
      </c>
      <c r="T125" s="19">
        <f>FC_IND_FBT_E!T$2</f>
        <v>597.40918868389645</v>
      </c>
      <c r="U125" s="19">
        <f>FC_IND_FBT_E!U$2</f>
        <v>583.52806753370794</v>
      </c>
      <c r="V125" s="19">
        <f>FC_IND_FBT_E!V$2</f>
        <v>559.06936819532916</v>
      </c>
      <c r="W125" s="19">
        <f>FC_IND_FBT_E!W$2</f>
        <v>578.90597986065563</v>
      </c>
      <c r="X125" s="19">
        <f>FC_IND_FBT_E!X$2</f>
        <v>584.97584484782874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303.28618212462743</v>
      </c>
      <c r="D126" s="19">
        <f>FC_IND_TE_E!D$2</f>
        <v>326.23438779261232</v>
      </c>
      <c r="E126" s="19">
        <f>FC_IND_TE_E!E$2</f>
        <v>326.1733919784308</v>
      </c>
      <c r="F126" s="19">
        <f>FC_IND_TE_E!F$2</f>
        <v>347.41987185014295</v>
      </c>
      <c r="G126" s="19">
        <f>FC_IND_TE_E!G$2</f>
        <v>325.74331426598184</v>
      </c>
      <c r="H126" s="19">
        <f>FC_IND_TE_E!H$2</f>
        <v>325.48058934529718</v>
      </c>
      <c r="I126" s="19">
        <f>FC_IND_TE_E!I$2</f>
        <v>373.61901142075612</v>
      </c>
      <c r="J126" s="19">
        <f>FC_IND_TE_E!J$2</f>
        <v>379.82950874602301</v>
      </c>
      <c r="K126" s="19">
        <f>FC_IND_TE_E!K$2</f>
        <v>409.53094791416288</v>
      </c>
      <c r="L126" s="19">
        <f>FC_IND_TE_E!L$2</f>
        <v>379.98522721728688</v>
      </c>
      <c r="M126" s="19">
        <f>FC_IND_TE_E!M$2</f>
        <v>449.7779465974117</v>
      </c>
      <c r="N126" s="19">
        <f>FC_IND_TE_E!N$2</f>
        <v>457.39225995094444</v>
      </c>
      <c r="O126" s="19">
        <f>FC_IND_TE_E!O$2</f>
        <v>453.59071171073515</v>
      </c>
      <c r="P126" s="19">
        <f>FC_IND_TE_E!P$2</f>
        <v>424.98180848829736</v>
      </c>
      <c r="Q126" s="19">
        <f>FC_IND_TE_E!Q$2</f>
        <v>403.71345707179103</v>
      </c>
      <c r="R126" s="19">
        <f>FC_IND_TE_E!R$2</f>
        <v>422.17275951884346</v>
      </c>
      <c r="S126" s="19">
        <f>FC_IND_TE_E!S$2</f>
        <v>458.58552552864194</v>
      </c>
      <c r="T126" s="19">
        <f>FC_IND_TE_E!T$2</f>
        <v>477.46068633581831</v>
      </c>
      <c r="U126" s="19">
        <f>FC_IND_TE_E!U$2</f>
        <v>485.41680239372874</v>
      </c>
      <c r="V126" s="19">
        <f>FC_IND_TE_E!V$2</f>
        <v>515.52921359819334</v>
      </c>
      <c r="W126" s="19">
        <f>FC_IND_TE_E!W$2</f>
        <v>492.43497968655191</v>
      </c>
      <c r="X126" s="19">
        <f>FC_IND_TE_E!X$2</f>
        <v>525.79323369671806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646.91949154370548</v>
      </c>
      <c r="D127" s="19">
        <f>FC_IND_MAC_E!D$2</f>
        <v>639.35181435394645</v>
      </c>
      <c r="E127" s="19">
        <f>FC_IND_MAC_E!E$2</f>
        <v>616.00532821138393</v>
      </c>
      <c r="F127" s="19">
        <f>FC_IND_MAC_E!F$2</f>
        <v>702.03144939150798</v>
      </c>
      <c r="G127" s="19">
        <f>FC_IND_MAC_E!G$2</f>
        <v>642.59578876251544</v>
      </c>
      <c r="H127" s="19">
        <f>FC_IND_MAC_E!H$2</f>
        <v>758.64073997168248</v>
      </c>
      <c r="I127" s="19">
        <f>FC_IND_MAC_E!I$2</f>
        <v>775.39326684415278</v>
      </c>
      <c r="J127" s="19">
        <f>FC_IND_MAC_E!J$2</f>
        <v>812.64299984816364</v>
      </c>
      <c r="K127" s="19">
        <f>FC_IND_MAC_E!K$2</f>
        <v>786.93894153418751</v>
      </c>
      <c r="L127" s="19">
        <f>FC_IND_MAC_E!L$2</f>
        <v>670.74667784024246</v>
      </c>
      <c r="M127" s="19">
        <f>FC_IND_MAC_E!M$2</f>
        <v>723.9101203917171</v>
      </c>
      <c r="N127" s="19">
        <f>FC_IND_MAC_E!N$2</f>
        <v>690.12326918685972</v>
      </c>
      <c r="O127" s="19">
        <f>FC_IND_MAC_E!O$2</f>
        <v>702.52563241405142</v>
      </c>
      <c r="P127" s="19">
        <f>FC_IND_MAC_E!P$2</f>
        <v>677.38759631562334</v>
      </c>
      <c r="Q127" s="19">
        <f>FC_IND_MAC_E!Q$2</f>
        <v>638.13864729672684</v>
      </c>
      <c r="R127" s="19">
        <f>FC_IND_MAC_E!R$2</f>
        <v>695.53338501469011</v>
      </c>
      <c r="S127" s="19">
        <f>FC_IND_MAC_E!S$2</f>
        <v>686.76048875961988</v>
      </c>
      <c r="T127" s="19">
        <f>FC_IND_MAC_E!T$2</f>
        <v>729.65600378411978</v>
      </c>
      <c r="U127" s="19">
        <f>FC_IND_MAC_E!U$2</f>
        <v>685.9451753480389</v>
      </c>
      <c r="V127" s="19">
        <f>FC_IND_MAC_E!V$2</f>
        <v>687.90037447589964</v>
      </c>
      <c r="W127" s="19">
        <f>FC_IND_MAC_E!W$2</f>
        <v>655.99600785938333</v>
      </c>
      <c r="X127" s="19">
        <f>FC_IND_MAC_E!X$2</f>
        <v>722.53285716111736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298.37914323164119</v>
      </c>
      <c r="D128" s="19">
        <f>FC_IND_TL_E!D$2</f>
        <v>274.47438721702792</v>
      </c>
      <c r="E128" s="19">
        <f>FC_IND_TL_E!E$2</f>
        <v>273.76133325034289</v>
      </c>
      <c r="F128" s="19">
        <f>FC_IND_TL_E!F$2</f>
        <v>266.40534852256656</v>
      </c>
      <c r="G128" s="19">
        <f>FC_IND_TL_E!G$2</f>
        <v>265.08501222220241</v>
      </c>
      <c r="H128" s="19">
        <f>FC_IND_TL_E!H$2</f>
        <v>257.49465540991457</v>
      </c>
      <c r="I128" s="19">
        <f>FC_IND_TL_E!I$2</f>
        <v>229.43140526086819</v>
      </c>
      <c r="J128" s="19">
        <f>FC_IND_TL_E!J$2</f>
        <v>206.16891796023208</v>
      </c>
      <c r="K128" s="19">
        <f>FC_IND_TL_E!K$2</f>
        <v>179.46148422127817</v>
      </c>
      <c r="L128" s="19">
        <f>FC_IND_TL_E!L$2</f>
        <v>130.91818072192356</v>
      </c>
      <c r="M128" s="19">
        <f>FC_IND_TL_E!M$2</f>
        <v>139.39054570272808</v>
      </c>
      <c r="N128" s="19">
        <f>FC_IND_TL_E!N$2</f>
        <v>137.02423646824667</v>
      </c>
      <c r="O128" s="19">
        <f>FC_IND_TL_E!O$2</f>
        <v>131.50034839572092</v>
      </c>
      <c r="P128" s="19">
        <f>FC_IND_TL_E!P$2</f>
        <v>128.71350290112582</v>
      </c>
      <c r="Q128" s="19">
        <f>FC_IND_TL_E!Q$2</f>
        <v>128.34160461627923</v>
      </c>
      <c r="R128" s="19">
        <f>FC_IND_TL_E!R$2</f>
        <v>124.99409157461182</v>
      </c>
      <c r="S128" s="19">
        <f>FC_IND_TL_E!S$2</f>
        <v>124.32946303273027</v>
      </c>
      <c r="T128" s="19">
        <f>FC_IND_TL_E!T$2</f>
        <v>129.68925735189251</v>
      </c>
      <c r="U128" s="19">
        <f>FC_IND_TL_E!U$2</f>
        <v>127.36911005727114</v>
      </c>
      <c r="V128" s="19">
        <f>FC_IND_TL_E!V$2</f>
        <v>122.99569557218084</v>
      </c>
      <c r="W128" s="19">
        <f>FC_IND_TL_E!W$2</f>
        <v>116.15163880201412</v>
      </c>
      <c r="X128" s="19">
        <f>FC_IND_TL_E!X$2</f>
        <v>167.70793595835681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93.25833093653776</v>
      </c>
      <c r="D129" s="19">
        <f>FC_IND_WP_E!D$2</f>
        <v>140.16822986898171</v>
      </c>
      <c r="E129" s="19">
        <f>FC_IND_WP_E!E$2</f>
        <v>152.28343111841747</v>
      </c>
      <c r="F129" s="19">
        <f>FC_IND_WP_E!F$2</f>
        <v>185.25581732021382</v>
      </c>
      <c r="G129" s="19">
        <f>FC_IND_WP_E!G$2</f>
        <v>203.34377651991224</v>
      </c>
      <c r="H129" s="19">
        <f>FC_IND_WP_E!H$2</f>
        <v>211.1827289089108</v>
      </c>
      <c r="I129" s="19">
        <f>FC_IND_WP_E!I$2</f>
        <v>212.94140548651728</v>
      </c>
      <c r="J129" s="19">
        <f>FC_IND_WP_E!J$2</f>
        <v>199.12574660012092</v>
      </c>
      <c r="K129" s="19">
        <f>FC_IND_WP_E!K$2</f>
        <v>222.06013743673296</v>
      </c>
      <c r="L129" s="19">
        <f>FC_IND_WP_E!L$2</f>
        <v>207.14404610042061</v>
      </c>
      <c r="M129" s="19">
        <f>FC_IND_WP_E!M$2</f>
        <v>215.99580117243269</v>
      </c>
      <c r="N129" s="19">
        <f>FC_IND_WP_E!N$2</f>
        <v>189.7946211784583</v>
      </c>
      <c r="O129" s="19">
        <f>FC_IND_WP_E!O$2</f>
        <v>211.05014700643198</v>
      </c>
      <c r="P129" s="19">
        <f>FC_IND_WP_E!P$2</f>
        <v>216.19107983272897</v>
      </c>
      <c r="Q129" s="19">
        <f>FC_IND_WP_E!Q$2</f>
        <v>210.07790480246376</v>
      </c>
      <c r="R129" s="19">
        <f>FC_IND_WP_E!R$2</f>
        <v>229.91292462519536</v>
      </c>
      <c r="S129" s="19">
        <f>FC_IND_WP_E!S$2</f>
        <v>237.0087453964552</v>
      </c>
      <c r="T129" s="19">
        <f>FC_IND_WP_E!T$2</f>
        <v>218.17581088380771</v>
      </c>
      <c r="U129" s="19">
        <f>FC_IND_WP_E!U$2</f>
        <v>217.88764739089095</v>
      </c>
      <c r="V129" s="19">
        <f>FC_IND_WP_E!V$2</f>
        <v>213.00323022235861</v>
      </c>
      <c r="W129" s="19">
        <f>FC_IND_WP_E!W$2</f>
        <v>226.38383242137897</v>
      </c>
      <c r="X129" s="19">
        <f>FC_IND_WP_E!X$2</f>
        <v>235.92061241819681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63.480580893080869</v>
      </c>
      <c r="D130" s="19">
        <f>FC_IND_MQ_E!D$2</f>
        <v>53.159179802132975</v>
      </c>
      <c r="E130" s="19">
        <f>FC_IND_MQ_E!E$2</f>
        <v>55.987679749504629</v>
      </c>
      <c r="F130" s="19">
        <f>FC_IND_MQ_E!F$2</f>
        <v>52.853430142097238</v>
      </c>
      <c r="G130" s="19">
        <f>FC_IND_MQ_E!G$2</f>
        <v>55.566716565931813</v>
      </c>
      <c r="H130" s="19">
        <f>FC_IND_MQ_E!H$2</f>
        <v>52.178605526089328</v>
      </c>
      <c r="I130" s="19">
        <f>FC_IND_MQ_E!I$2</f>
        <v>48.07288435663839</v>
      </c>
      <c r="J130" s="19">
        <f>FC_IND_MQ_E!J$2</f>
        <v>49.263676534387429</v>
      </c>
      <c r="K130" s="19">
        <f>FC_IND_MQ_E!K$2</f>
        <v>67.998568428470662</v>
      </c>
      <c r="L130" s="19">
        <f>FC_IND_MQ_E!L$2</f>
        <v>61.402709649812181</v>
      </c>
      <c r="M130" s="19">
        <f>FC_IND_MQ_E!M$2</f>
        <v>103.17006917967467</v>
      </c>
      <c r="N130" s="19">
        <f>FC_IND_MQ_E!N$2</f>
        <v>81.741795574813423</v>
      </c>
      <c r="O130" s="19">
        <f>FC_IND_MQ_E!O$2</f>
        <v>92.876063254138387</v>
      </c>
      <c r="P130" s="19">
        <f>FC_IND_MQ_E!P$2</f>
        <v>93.095794642957216</v>
      </c>
      <c r="Q130" s="19">
        <f>FC_IND_MQ_E!Q$2</f>
        <v>88.679889830693369</v>
      </c>
      <c r="R130" s="19">
        <f>FC_IND_MQ_E!R$2</f>
        <v>89.847987570473322</v>
      </c>
      <c r="S130" s="19">
        <f>FC_IND_MQ_E!S$2</f>
        <v>88.116115098336849</v>
      </c>
      <c r="T130" s="19">
        <f>FC_IND_MQ_E!T$2</f>
        <v>94.393513350022261</v>
      </c>
      <c r="U130" s="19">
        <f>FC_IND_MQ_E!U$2</f>
        <v>85.732170074962596</v>
      </c>
      <c r="V130" s="19">
        <f>FC_IND_MQ_E!V$2</f>
        <v>87.99236811747673</v>
      </c>
      <c r="W130" s="19">
        <f>FC_IND_MQ_E!W$2</f>
        <v>83.669258985058548</v>
      </c>
      <c r="X130" s="19">
        <f>FC_IND_MQ_E!X$2</f>
        <v>95.770688242822246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310.73573579320441</v>
      </c>
      <c r="D131" s="19">
        <f>FC_IND_CON_E!D$2</f>
        <v>340.53968831159318</v>
      </c>
      <c r="E131" s="19">
        <f>FC_IND_CON_E!E$2</f>
        <v>316.16471432494922</v>
      </c>
      <c r="F131" s="19">
        <f>FC_IND_CON_E!F$2</f>
        <v>207.10886140920834</v>
      </c>
      <c r="G131" s="19">
        <f>FC_IND_CON_E!G$2</f>
        <v>219.69054528158352</v>
      </c>
      <c r="H131" s="19">
        <f>FC_IND_CON_E!H$2</f>
        <v>217.8882297340715</v>
      </c>
      <c r="I131" s="19">
        <f>FC_IND_CON_E!I$2</f>
        <v>194.29058596988347</v>
      </c>
      <c r="J131" s="19">
        <f>FC_IND_CON_E!J$2</f>
        <v>197.3947918767845</v>
      </c>
      <c r="K131" s="19">
        <f>FC_IND_CON_E!K$2</f>
        <v>226.64228830701569</v>
      </c>
      <c r="L131" s="19">
        <f>FC_IND_CON_E!L$2</f>
        <v>195.87109965321849</v>
      </c>
      <c r="M131" s="19">
        <f>FC_IND_CON_E!M$2</f>
        <v>192.88083918476053</v>
      </c>
      <c r="N131" s="19">
        <f>FC_IND_CON_E!N$2</f>
        <v>173.07385010117315</v>
      </c>
      <c r="O131" s="19">
        <f>FC_IND_CON_E!O$2</f>
        <v>171.69882756688452</v>
      </c>
      <c r="P131" s="19">
        <f>FC_IND_CON_E!P$2</f>
        <v>174.94818198149986</v>
      </c>
      <c r="Q131" s="19">
        <f>FC_IND_CON_E!Q$2</f>
        <v>170.3247649055813</v>
      </c>
      <c r="R131" s="19">
        <f>FC_IND_CON_E!R$2</f>
        <v>190.53150877048927</v>
      </c>
      <c r="S131" s="19">
        <f>FC_IND_CON_E!S$2</f>
        <v>200.66059813076933</v>
      </c>
      <c r="T131" s="19">
        <f>FC_IND_CON_E!T$2</f>
        <v>191.61240929268828</v>
      </c>
      <c r="U131" s="19">
        <f>FC_IND_CON_E!U$2</f>
        <v>192.58223249553632</v>
      </c>
      <c r="V131" s="19">
        <f>FC_IND_CON_E!V$2</f>
        <v>172.00423396147627</v>
      </c>
      <c r="W131" s="19">
        <f>FC_IND_CON_E!W$2</f>
        <v>150.67772603155436</v>
      </c>
      <c r="X131" s="19">
        <f>FC_IND_CON_E!X$2</f>
        <v>173.13948689968424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1215.3536203879942</v>
      </c>
      <c r="D132" s="19">
        <f>FC_IND_NSP_E!D$2</f>
        <v>887.34404180313857</v>
      </c>
      <c r="E132" s="19">
        <f>FC_IND_NSP_E!E$2</f>
        <v>856.08343381861027</v>
      </c>
      <c r="F132" s="19">
        <f>FC_IND_NSP_E!F$2</f>
        <v>774.02786029367257</v>
      </c>
      <c r="G132" s="19">
        <f>FC_IND_NSP_E!G$2</f>
        <v>717.57004614332709</v>
      </c>
      <c r="H132" s="19">
        <f>FC_IND_NSP_E!H$2</f>
        <v>393.80220520561818</v>
      </c>
      <c r="I132" s="19">
        <f>FC_IND_NSP_E!I$2</f>
        <v>511.31904293757816</v>
      </c>
      <c r="J132" s="19">
        <f>FC_IND_NSP_E!J$2</f>
        <v>514.19366444216757</v>
      </c>
      <c r="K132" s="19">
        <f>FC_IND_NSP_E!K$2</f>
        <v>445.78123074960092</v>
      </c>
      <c r="L132" s="19">
        <f>FC_IND_NSP_E!L$2</f>
        <v>475.16893539349394</v>
      </c>
      <c r="M132" s="19">
        <f>FC_IND_NSP_E!M$2</f>
        <v>485.11158494508777</v>
      </c>
      <c r="N132" s="19">
        <f>FC_IND_NSP_E!N$2</f>
        <v>472.81590864548309</v>
      </c>
      <c r="O132" s="19">
        <f>FC_IND_NSP_E!O$2</f>
        <v>466.67784121897694</v>
      </c>
      <c r="P132" s="19">
        <f>FC_IND_NSP_E!P$2</f>
        <v>401.30730951404792</v>
      </c>
      <c r="Q132" s="19">
        <f>FC_IND_NSP_E!Q$2</f>
        <v>444.83524387864725</v>
      </c>
      <c r="R132" s="19">
        <f>FC_IND_NSP_E!R$2</f>
        <v>457.89973328663052</v>
      </c>
      <c r="S132" s="19">
        <f>FC_IND_NSP_E!S$2</f>
        <v>381.50424922424861</v>
      </c>
      <c r="T132" s="19">
        <f>FC_IND_NSP_E!T$2</f>
        <v>374.15729954395539</v>
      </c>
      <c r="U132" s="19">
        <f>FC_IND_NSP_E!U$2</f>
        <v>382.24308389572366</v>
      </c>
      <c r="V132" s="19">
        <f>FC_IND_NSP_E!V$2</f>
        <v>359.03686198662024</v>
      </c>
      <c r="W132" s="19">
        <f>FC_IND_NSP_E!W$2</f>
        <v>342.31157668930473</v>
      </c>
      <c r="X132" s="19">
        <f>FC_IND_NSP_E!X$2</f>
        <v>357.27428264228752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4121.7190984320368</v>
      </c>
      <c r="D133" s="16">
        <f>FC_TRA_E!D$2</f>
        <v>4351.9534341327917</v>
      </c>
      <c r="E133" s="16">
        <f>FC_TRA_E!E$2</f>
        <v>4539.3514827054441</v>
      </c>
      <c r="F133" s="16">
        <f>FC_TRA_E!F$2</f>
        <v>5133.3910950771105</v>
      </c>
      <c r="G133" s="16">
        <f>FC_TRA_E!G$2</f>
        <v>5374.8484369830985</v>
      </c>
      <c r="H133" s="16">
        <f>FC_TRA_E!H$2</f>
        <v>5751.0574323762339</v>
      </c>
      <c r="I133" s="16">
        <f>FC_TRA_E!I$2</f>
        <v>5967.0150237853477</v>
      </c>
      <c r="J133" s="16">
        <f>FC_TRA_E!J$2</f>
        <v>6294.0970249959619</v>
      </c>
      <c r="K133" s="16">
        <f>FC_TRA_E!K$2</f>
        <v>6328.5193461841154</v>
      </c>
      <c r="L133" s="16">
        <f>FC_TRA_E!L$2</f>
        <v>6224.4419000164617</v>
      </c>
      <c r="M133" s="16">
        <f>FC_TRA_E!M$2</f>
        <v>5919.4058803870357</v>
      </c>
      <c r="N133" s="16">
        <f>FC_TRA_E!N$2</f>
        <v>5939.1696144425077</v>
      </c>
      <c r="O133" s="16">
        <f>FC_TRA_E!O$2</f>
        <v>5792.4933438521866</v>
      </c>
      <c r="P133" s="16">
        <f>FC_TRA_E!P$2</f>
        <v>5740.2450375288145</v>
      </c>
      <c r="Q133" s="16">
        <f>FC_TRA_E!Q$2</f>
        <v>5945.0985796625582</v>
      </c>
      <c r="R133" s="16">
        <f>FC_TRA_E!R$2</f>
        <v>6191.1767594167113</v>
      </c>
      <c r="S133" s="16">
        <f>FC_TRA_E!S$2</f>
        <v>6412.8888086942834</v>
      </c>
      <c r="T133" s="16">
        <f>FC_TRA_E!T$2</f>
        <v>6613.3627851232322</v>
      </c>
      <c r="U133" s="16">
        <f>FC_TRA_E!U$2</f>
        <v>6656.0212884534785</v>
      </c>
      <c r="V133" s="16">
        <f>FC_TRA_E!V$2</f>
        <v>6774.7639359060395</v>
      </c>
      <c r="W133" s="16">
        <f>FC_TRA_E!W$2</f>
        <v>6374.932579386319</v>
      </c>
      <c r="X133" s="16">
        <f>FC_TRA_E!X$2</f>
        <v>6764.5594251741668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209.48374892519342</v>
      </c>
      <c r="D134" s="19">
        <f>FC_TRA_RAIL_E!D$2</f>
        <v>202.27953568357694</v>
      </c>
      <c r="E134" s="19">
        <f>FC_TRA_RAIL_E!E$2</f>
        <v>193.04385210662079</v>
      </c>
      <c r="F134" s="19">
        <f>FC_TRA_RAIL_E!F$2</f>
        <v>195.14350816852959</v>
      </c>
      <c r="G134" s="19">
        <f>FC_TRA_RAIL_E!G$2</f>
        <v>238.04436801375749</v>
      </c>
      <c r="H134" s="19">
        <f>FC_TRA_RAIL_E!H$2</f>
        <v>237.29690455717969</v>
      </c>
      <c r="I134" s="19">
        <f>FC_TRA_RAIL_E!I$2</f>
        <v>242.84832330180572</v>
      </c>
      <c r="J134" s="19">
        <f>FC_TRA_RAIL_E!J$2</f>
        <v>240.29389509888216</v>
      </c>
      <c r="K134" s="19">
        <f>FC_TRA_RAIL_E!K$2</f>
        <v>247.51607910576092</v>
      </c>
      <c r="L134" s="19">
        <f>FC_TRA_RAIL_E!L$2</f>
        <v>231.72304385210657</v>
      </c>
      <c r="M134" s="19">
        <f>FC_TRA_RAIL_E!M$2</f>
        <v>225.63430782459156</v>
      </c>
      <c r="N134" s="19">
        <f>FC_TRA_RAIL_E!N$2</f>
        <v>221.99604471195181</v>
      </c>
      <c r="O134" s="19">
        <f>FC_TRA_RAIL_E!O$2</f>
        <v>219.4641444539983</v>
      </c>
      <c r="P134" s="19">
        <f>FC_TRA_RAIL_E!P$2</f>
        <v>215.79535683576952</v>
      </c>
      <c r="Q134" s="19">
        <f>FC_TRA_RAIL_E!Q$2</f>
        <v>214.70963026655204</v>
      </c>
      <c r="R134" s="19">
        <f>FC_TRA_RAIL_E!R$2</f>
        <v>216.4071367153912</v>
      </c>
      <c r="S134" s="19">
        <f>FC_TRA_RAIL_E!S$2</f>
        <v>219.12613929492696</v>
      </c>
      <c r="T134" s="19">
        <f>FC_TRA_RAIL_E!T$2</f>
        <v>225.92072226999142</v>
      </c>
      <c r="U134" s="19">
        <f>FC_TRA_RAIL_E!U$2</f>
        <v>228.85674978503872</v>
      </c>
      <c r="V134" s="19">
        <f>FC_TRA_RAIL_E!V$2</f>
        <v>225.57489251934646</v>
      </c>
      <c r="W134" s="19">
        <f>FC_TRA_RAIL_E!W$2</f>
        <v>205.08950988822016</v>
      </c>
      <c r="X134" s="19">
        <f>FC_TRA_RAIL_E!X$2</f>
        <v>209.38882201203785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44.643565152334965</v>
      </c>
      <c r="D135" s="22">
        <f>FC_TRA_RAIL_MTU_E!D$2</f>
        <v>45.185376561423176</v>
      </c>
      <c r="E135" s="22">
        <f>FC_TRA_RAIL_MTU_E!E$2</f>
        <v>46.021134100874967</v>
      </c>
      <c r="F135" s="22">
        <f>FC_TRA_RAIL_MTU_E!F$2</f>
        <v>48.03086478145341</v>
      </c>
      <c r="G135" s="22">
        <f>FC_TRA_RAIL_MTU_E!G$2</f>
        <v>50.343549614081248</v>
      </c>
      <c r="H135" s="22">
        <f>FC_TRA_RAIL_MTU_E!H$2</f>
        <v>46.918389002663304</v>
      </c>
      <c r="I135" s="22">
        <f>FC_TRA_RAIL_MTU_E!I$2</f>
        <v>45.912842769806147</v>
      </c>
      <c r="J135" s="22">
        <f>FC_TRA_RAIL_MTU_E!J$2</f>
        <v>45.86881156153553</v>
      </c>
      <c r="K135" s="22">
        <f>FC_TRA_RAIL_MTU_E!K$2</f>
        <v>53.209935748960632</v>
      </c>
      <c r="L135" s="22">
        <f>FC_TRA_RAIL_MTU_E!L$2</f>
        <v>52.79190348019614</v>
      </c>
      <c r="M135" s="22">
        <f>FC_TRA_RAIL_MTU_E!M$2</f>
        <v>51.707071897127292</v>
      </c>
      <c r="N135" s="22">
        <f>FC_TRA_RAIL_MTU_E!N$2</f>
        <v>48.814391453315757</v>
      </c>
      <c r="O135" s="22">
        <f>FC_TRA_RAIL_MTU_E!O$2</f>
        <v>51.75528454760417</v>
      </c>
      <c r="P135" s="22">
        <f>FC_TRA_RAIL_MTU_E!P$2</f>
        <v>50.630678920849739</v>
      </c>
      <c r="Q135" s="22">
        <f>FC_TRA_RAIL_MTU_E!Q$2</f>
        <v>46.100141056557057</v>
      </c>
      <c r="R135" s="22">
        <f>FC_TRA_RAIL_MTU_E!R$2</f>
        <v>44.173212115712204</v>
      </c>
      <c r="S135" s="22">
        <f>FC_TRA_RAIL_MTU_E!S$2</f>
        <v>46.274182707014219</v>
      </c>
      <c r="T135" s="22">
        <f>FC_TRA_RAIL_MTU_E!T$2</f>
        <v>46.153114514079675</v>
      </c>
      <c r="U135" s="22">
        <f>FC_TRA_RAIL_MTU_E!U$2</f>
        <v>44.511026411851752</v>
      </c>
      <c r="V135" s="22">
        <f>FC_TRA_RAIL_MTU_E!V$2</f>
        <v>44.679902773989582</v>
      </c>
      <c r="W135" s="22">
        <f>FC_TRA_RAIL_MTU_E!W$2</f>
        <v>37.903770890777679</v>
      </c>
      <c r="X135" s="22">
        <f>FC_TRA_RAIL_MTU_E!X$2</f>
        <v>37.763238973464908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97.498786119031962</v>
      </c>
      <c r="D136" s="22">
        <f>FC_TRA_RAIL_CPT_E!D$2</f>
        <v>93.007022853561963</v>
      </c>
      <c r="E136" s="22">
        <f>FC_TRA_RAIL_CPT_E!E$2</f>
        <v>89.233225915257051</v>
      </c>
      <c r="F136" s="22">
        <f>FC_TRA_RAIL_CPT_E!F$2</f>
        <v>90.932425396045517</v>
      </c>
      <c r="G136" s="22">
        <f>FC_TRA_RAIL_CPT_E!G$2</f>
        <v>115.38551363071039</v>
      </c>
      <c r="H136" s="22">
        <f>FC_TRA_RAIL_CPT_E!H$2</f>
        <v>121.46164210057997</v>
      </c>
      <c r="I136" s="22">
        <f>FC_TRA_RAIL_CPT_E!I$2</f>
        <v>122.4448607747722</v>
      </c>
      <c r="J136" s="22">
        <f>FC_TRA_RAIL_CPT_E!J$2</f>
        <v>115.75692460110407</v>
      </c>
      <c r="K136" s="22">
        <f>FC_TRA_RAIL_CPT_E!K$2</f>
        <v>124.04808038755117</v>
      </c>
      <c r="L136" s="22">
        <f>FC_TRA_RAIL_CPT_E!L$2</f>
        <v>119.74339572255752</v>
      </c>
      <c r="M136" s="22">
        <f>FC_TRA_RAIL_CPT_E!M$2</f>
        <v>116.91895158454753</v>
      </c>
      <c r="N136" s="22">
        <f>FC_TRA_RAIL_CPT_E!N$2</f>
        <v>114.40023920079989</v>
      </c>
      <c r="O136" s="22">
        <f>FC_TRA_RAIL_CPT_E!O$2</f>
        <v>115.25151811416852</v>
      </c>
      <c r="P136" s="22">
        <f>FC_TRA_RAIL_CPT_E!P$2</f>
        <v>116.0139925867214</v>
      </c>
      <c r="Q136" s="22">
        <f>FC_TRA_RAIL_CPT_E!Q$2</f>
        <v>113.47920941973868</v>
      </c>
      <c r="R136" s="22">
        <f>FC_TRA_RAIL_CPT_E!R$2</f>
        <v>113.70713037268928</v>
      </c>
      <c r="S136" s="22">
        <f>FC_TRA_RAIL_CPT_E!S$2</f>
        <v>112.70406457539127</v>
      </c>
      <c r="T136" s="22">
        <f>FC_TRA_RAIL_CPT_E!T$2</f>
        <v>120.35372303656646</v>
      </c>
      <c r="U136" s="22">
        <f>FC_TRA_RAIL_CPT_E!U$2</f>
        <v>125.95137042349953</v>
      </c>
      <c r="V136" s="22">
        <f>FC_TRA_RAIL_CPT_E!V$2</f>
        <v>122.82986536356873</v>
      </c>
      <c r="W136" s="22">
        <f>FC_TRA_RAIL_CPT_E!W$2</f>
        <v>107.85010087064282</v>
      </c>
      <c r="X136" s="22">
        <f>FC_TRA_RAIL_CPT_E!X$2</f>
        <v>109.58723509669892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7.3376325911176044E-2</v>
      </c>
      <c r="H137" s="22">
        <f>FC_TRA_RAIL_HST_E!H$2</f>
        <v>0.43549360590615649</v>
      </c>
      <c r="I137" s="22">
        <f>FC_TRA_RAIL_HST_E!I$2</f>
        <v>4.262666860653777</v>
      </c>
      <c r="J137" s="22">
        <f>FC_TRA_RAIL_HST_E!J$2</f>
        <v>5.0284526851428817</v>
      </c>
      <c r="K137" s="22">
        <f>FC_TRA_RAIL_HST_E!K$2</f>
        <v>4.4162477615506557</v>
      </c>
      <c r="L137" s="22">
        <f>FC_TRA_RAIL_HST_E!L$2</f>
        <v>4.4262708462462799</v>
      </c>
      <c r="M137" s="22">
        <f>FC_TRA_RAIL_HST_E!M$2</f>
        <v>4.3942354489125117</v>
      </c>
      <c r="N137" s="22">
        <f>FC_TRA_RAIL_HST_E!N$2</f>
        <v>4.6286646445004065</v>
      </c>
      <c r="O137" s="22">
        <f>FC_TRA_RAIL_HST_E!O$2</f>
        <v>4.249447329424159</v>
      </c>
      <c r="P137" s="22">
        <f>FC_TRA_RAIL_HST_E!P$2</f>
        <v>3.9967215005748349</v>
      </c>
      <c r="Q137" s="22">
        <f>FC_TRA_RAIL_HST_E!Q$2</f>
        <v>4.7724550018905161</v>
      </c>
      <c r="R137" s="22">
        <f>FC_TRA_RAIL_HST_E!R$2</f>
        <v>6.609346464574835</v>
      </c>
      <c r="S137" s="22">
        <f>FC_TRA_RAIL_HST_E!S$2</f>
        <v>8.3200427852519798</v>
      </c>
      <c r="T137" s="22">
        <f>FC_TRA_RAIL_HST_E!T$2</f>
        <v>9.0592340446494042</v>
      </c>
      <c r="U137" s="22">
        <f>FC_TRA_RAIL_HST_E!U$2</f>
        <v>9.2709786639220386</v>
      </c>
      <c r="V137" s="22">
        <f>FC_TRA_RAIL_HST_E!V$2</f>
        <v>8.1716556054697449</v>
      </c>
      <c r="W137" s="22">
        <f>FC_TRA_RAIL_HST_E!W$2</f>
        <v>7.9058231527950698</v>
      </c>
      <c r="X137" s="22">
        <f>FC_TRA_RAIL_HST_E!X$2</f>
        <v>8.126149112600201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67.34139765382649</v>
      </c>
      <c r="D138" s="22">
        <f>FC_TRA_RAIL_FRT_E!D$2</f>
        <v>64.087136268591792</v>
      </c>
      <c r="E138" s="22">
        <f>FC_TRA_RAIL_FRT_E!E$2</f>
        <v>57.789492090488764</v>
      </c>
      <c r="F138" s="22">
        <f>FC_TRA_RAIL_FRT_E!F$2</f>
        <v>56.180217991030673</v>
      </c>
      <c r="G138" s="22">
        <f>FC_TRA_RAIL_FRT_E!G$2</f>
        <v>72.24192844305469</v>
      </c>
      <c r="H138" s="22">
        <f>FC_TRA_RAIL_FRT_E!H$2</f>
        <v>68.481379848030244</v>
      </c>
      <c r="I138" s="22">
        <f>FC_TRA_RAIL_FRT_E!I$2</f>
        <v>70.227952896573598</v>
      </c>
      <c r="J138" s="22">
        <f>FC_TRA_RAIL_FRT_E!J$2</f>
        <v>73.639706251099696</v>
      </c>
      <c r="K138" s="22">
        <f>FC_TRA_RAIL_FRT_E!K$2</f>
        <v>65.841815207698517</v>
      </c>
      <c r="L138" s="22">
        <f>FC_TRA_RAIL_FRT_E!L$2</f>
        <v>54.761473803106625</v>
      </c>
      <c r="M138" s="22">
        <f>FC_TRA_RAIL_FRT_E!M$2</f>
        <v>52.61404889400427</v>
      </c>
      <c r="N138" s="22">
        <f>FC_TRA_RAIL_FRT_E!N$2</f>
        <v>54.152749413335783</v>
      </c>
      <c r="O138" s="22">
        <f>FC_TRA_RAIL_FRT_E!O$2</f>
        <v>48.207894462801448</v>
      </c>
      <c r="P138" s="22">
        <f>FC_TRA_RAIL_FRT_E!P$2</f>
        <v>45.153963827623556</v>
      </c>
      <c r="Q138" s="22">
        <f>FC_TRA_RAIL_FRT_E!Q$2</f>
        <v>50.357824788365789</v>
      </c>
      <c r="R138" s="22">
        <f>FC_TRA_RAIL_FRT_E!R$2</f>
        <v>51.917447762414888</v>
      </c>
      <c r="S138" s="22">
        <f>FC_TRA_RAIL_FRT_E!S$2</f>
        <v>51.827849227269496</v>
      </c>
      <c r="T138" s="22">
        <f>FC_TRA_RAIL_FRT_E!T$2</f>
        <v>50.354650674695868</v>
      </c>
      <c r="U138" s="22">
        <f>FC_TRA_RAIL_FRT_E!U$2</f>
        <v>49.123374285765394</v>
      </c>
      <c r="V138" s="22">
        <f>FC_TRA_RAIL_FRT_E!V$2</f>
        <v>49.893468776318414</v>
      </c>
      <c r="W138" s="22">
        <f>FC_TRA_RAIL_FRT_E!W$2</f>
        <v>51.429814974004586</v>
      </c>
      <c r="X138" s="22">
        <f>FC_TRA_RAIL_FRT_E!X$2</f>
        <v>53.912198829273791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3840.3605429720192</v>
      </c>
      <c r="D139" s="19">
        <f>FC_TRA_ROAD_E!D$2</f>
        <v>4063.6664177957341</v>
      </c>
      <c r="E139" s="19">
        <f>FC_TRA_ROAD_E!E$2</f>
        <v>4276.8713451302074</v>
      </c>
      <c r="F139" s="19">
        <f>FC_TRA_ROAD_E!F$2</f>
        <v>4848.0427717753055</v>
      </c>
      <c r="G139" s="19">
        <f>FC_TRA_ROAD_E!G$2</f>
        <v>5059.819030276306</v>
      </c>
      <c r="H139" s="19">
        <f>FC_TRA_ROAD_E!H$2</f>
        <v>5445.4953515507823</v>
      </c>
      <c r="I139" s="19">
        <f>FC_TRA_ROAD_E!I$2</f>
        <v>5665.4809739143229</v>
      </c>
      <c r="J139" s="19">
        <f>FC_TRA_ROAD_E!J$2</f>
        <v>5956.3056234482419</v>
      </c>
      <c r="K139" s="19">
        <f>FC_TRA_ROAD_E!K$2</f>
        <v>5963.8360271815345</v>
      </c>
      <c r="L139" s="19">
        <f>FC_TRA_ROAD_E!L$2</f>
        <v>5887.8329576260921</v>
      </c>
      <c r="M139" s="19">
        <f>FC_TRA_ROAD_E!M$2</f>
        <v>5591.1793971540174</v>
      </c>
      <c r="N139" s="19">
        <f>FC_TRA_ROAD_E!N$2</f>
        <v>5603.9188835740633</v>
      </c>
      <c r="O139" s="19">
        <f>FC_TRA_ROAD_E!O$2</f>
        <v>5504.5837995701568</v>
      </c>
      <c r="P139" s="19">
        <f>FC_TRA_ROAD_E!P$2</f>
        <v>5460.0328277265789</v>
      </c>
      <c r="Q139" s="19">
        <f>FC_TRA_ROAD_E!Q$2</f>
        <v>5669.5249769110542</v>
      </c>
      <c r="R139" s="19">
        <f>FC_TRA_ROAD_E!R$2</f>
        <v>5899.4065960461194</v>
      </c>
      <c r="S139" s="19">
        <f>FC_TRA_ROAD_E!S$2</f>
        <v>6139.0741053408883</v>
      </c>
      <c r="T139" s="19">
        <f>FC_TRA_ROAD_E!T$2</f>
        <v>6312.8692339624404</v>
      </c>
      <c r="U139" s="19">
        <f>FC_TRA_ROAD_E!U$2</f>
        <v>6371.8607553494367</v>
      </c>
      <c r="V139" s="19">
        <f>FC_TRA_ROAD_E!V$2</f>
        <v>6470.602628941293</v>
      </c>
      <c r="W139" s="19">
        <f>FC_TRA_ROAD_E!W$2</f>
        <v>6080.9317195410913</v>
      </c>
      <c r="X139" s="19">
        <f>FC_TRA_ROAD_E!X$2</f>
        <v>6519.2432600838829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54.063568341064006</v>
      </c>
      <c r="D140" s="22">
        <f>FC_TRA_ROAD_P2W_E!D$2</f>
        <v>51.379898738447864</v>
      </c>
      <c r="E140" s="22">
        <f>FC_TRA_ROAD_P2W_E!E$2</f>
        <v>50.055025287910212</v>
      </c>
      <c r="F140" s="22">
        <f>FC_TRA_ROAD_P2W_E!F$2</f>
        <v>49.84836492713324</v>
      </c>
      <c r="G140" s="22">
        <f>FC_TRA_ROAD_P2W_E!G$2</f>
        <v>49.540540706435621</v>
      </c>
      <c r="H140" s="22">
        <f>FC_TRA_ROAD_P2W_E!H$2</f>
        <v>50.978006042802477</v>
      </c>
      <c r="I140" s="22">
        <f>FC_TRA_ROAD_P2W_E!I$2</f>
        <v>52.197148469018181</v>
      </c>
      <c r="J140" s="22">
        <f>FC_TRA_ROAD_P2W_E!J$2</f>
        <v>53.815996242943271</v>
      </c>
      <c r="K140" s="22">
        <f>FC_TRA_ROAD_P2W_E!K$2</f>
        <v>55.212560291984119</v>
      </c>
      <c r="L140" s="22">
        <f>FC_TRA_ROAD_P2W_E!L$2</f>
        <v>55.560121217192098</v>
      </c>
      <c r="M140" s="22">
        <f>FC_TRA_ROAD_P2W_E!M$2</f>
        <v>56.242677644562491</v>
      </c>
      <c r="N140" s="22">
        <f>FC_TRA_ROAD_P2W_E!N$2</f>
        <v>56.86140470598351</v>
      </c>
      <c r="O140" s="22">
        <f>FC_TRA_ROAD_P2W_E!O$2</f>
        <v>57.979091643600682</v>
      </c>
      <c r="P140" s="22">
        <f>FC_TRA_ROAD_P2W_E!P$2</f>
        <v>57.774174278127347</v>
      </c>
      <c r="Q140" s="22">
        <f>FC_TRA_ROAD_P2W_E!Q$2</f>
        <v>58.395855722712099</v>
      </c>
      <c r="R140" s="22">
        <f>FC_TRA_ROAD_P2W_E!R$2</f>
        <v>59.911611075853614</v>
      </c>
      <c r="S140" s="22">
        <f>FC_TRA_ROAD_P2W_E!S$2</f>
        <v>60.949751966024664</v>
      </c>
      <c r="T140" s="22">
        <f>FC_TRA_ROAD_P2W_E!T$2</f>
        <v>57.104624381121347</v>
      </c>
      <c r="U140" s="22">
        <f>FC_TRA_ROAD_P2W_E!U$2</f>
        <v>54.048928203353462</v>
      </c>
      <c r="V140" s="22">
        <f>FC_TRA_ROAD_P2W_E!V$2</f>
        <v>56.950958980011102</v>
      </c>
      <c r="W140" s="22">
        <f>FC_TRA_ROAD_P2W_E!W$2</f>
        <v>50.669175749903232</v>
      </c>
      <c r="X140" s="22">
        <f>FC_TRA_ROAD_P2W_E!X$2</f>
        <v>50.103999812327196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2426.3454635487315</v>
      </c>
      <c r="D141" s="22">
        <f>FC_TRA_ROAD_CAR_E!D$2</f>
        <v>2561.7351119295199</v>
      </c>
      <c r="E141" s="22">
        <f>FC_TRA_ROAD_CAR_E!E$2</f>
        <v>2665.9856768457907</v>
      </c>
      <c r="F141" s="22">
        <f>FC_TRA_ROAD_CAR_E!F$2</f>
        <v>3023.3169980544126</v>
      </c>
      <c r="G141" s="22">
        <f>FC_TRA_ROAD_CAR_E!G$2</f>
        <v>3098.2312548614905</v>
      </c>
      <c r="H141" s="22">
        <f>FC_TRA_ROAD_CAR_E!H$2</f>
        <v>3189.9126057029193</v>
      </c>
      <c r="I141" s="22">
        <f>FC_TRA_ROAD_CAR_E!I$2</f>
        <v>3223.4780543301486</v>
      </c>
      <c r="J141" s="22">
        <f>FC_TRA_ROAD_CAR_E!J$2</f>
        <v>3373.2867298132742</v>
      </c>
      <c r="K141" s="22">
        <f>FC_TRA_ROAD_CAR_E!K$2</f>
        <v>3380.1852592834284</v>
      </c>
      <c r="L141" s="22">
        <f>FC_TRA_ROAD_CAR_E!L$2</f>
        <v>3443.9771010574191</v>
      </c>
      <c r="M141" s="22">
        <f>FC_TRA_ROAD_CAR_E!M$2</f>
        <v>3160.6791473202088</v>
      </c>
      <c r="N141" s="22">
        <f>FC_TRA_ROAD_CAR_E!N$2</f>
        <v>3204.4131039410149</v>
      </c>
      <c r="O141" s="22">
        <f>FC_TRA_ROAD_CAR_E!O$2</f>
        <v>3165.1333603401672</v>
      </c>
      <c r="P141" s="22">
        <f>FC_TRA_ROAD_CAR_E!P$2</f>
        <v>3173.6880535639766</v>
      </c>
      <c r="Q141" s="22">
        <f>FC_TRA_ROAD_CAR_E!Q$2</f>
        <v>3235.819085687725</v>
      </c>
      <c r="R141" s="22">
        <f>FC_TRA_ROAD_CAR_E!R$2</f>
        <v>3291.0412501354231</v>
      </c>
      <c r="S141" s="22">
        <f>FC_TRA_ROAD_CAR_E!S$2</f>
        <v>3456.2416717553224</v>
      </c>
      <c r="T141" s="22">
        <f>FC_TRA_ROAD_CAR_E!T$2</f>
        <v>3519.1805985043447</v>
      </c>
      <c r="U141" s="22">
        <f>FC_TRA_ROAD_CAR_E!U$2</f>
        <v>3583.2762097078867</v>
      </c>
      <c r="V141" s="22">
        <f>FC_TRA_ROAD_CAR_E!V$2</f>
        <v>3674.4127863240137</v>
      </c>
      <c r="W141" s="22">
        <f>FC_TRA_ROAD_CAR_E!W$2</f>
        <v>3526.0555051457604</v>
      </c>
      <c r="X141" s="22">
        <f>FC_TRA_ROAD_CAR_E!X$2</f>
        <v>3832.7094242895823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376.58982968100173</v>
      </c>
      <c r="D142" s="22">
        <f>FC_TRA_ROAD_BUS_E!D$2</f>
        <v>414.84016409427221</v>
      </c>
      <c r="E142" s="22">
        <f>FC_TRA_ROAD_BUS_E!E$2</f>
        <v>392.5172816737105</v>
      </c>
      <c r="F142" s="22">
        <f>FC_TRA_ROAD_BUS_E!F$2</f>
        <v>360.12703811963587</v>
      </c>
      <c r="G142" s="22">
        <f>FC_TRA_ROAD_BUS_E!G$2</f>
        <v>331.44919483304926</v>
      </c>
      <c r="H142" s="22">
        <f>FC_TRA_ROAD_BUS_E!H$2</f>
        <v>325.15985327107467</v>
      </c>
      <c r="I142" s="22">
        <f>FC_TRA_ROAD_BUS_E!I$2</f>
        <v>338.53049228534428</v>
      </c>
      <c r="J142" s="22">
        <f>FC_TRA_ROAD_BUS_E!J$2</f>
        <v>338.15087077374903</v>
      </c>
      <c r="K142" s="22">
        <f>FC_TRA_ROAD_BUS_E!K$2</f>
        <v>339.37255155974168</v>
      </c>
      <c r="L142" s="22">
        <f>FC_TRA_ROAD_BUS_E!L$2</f>
        <v>343.09625009883399</v>
      </c>
      <c r="M142" s="22">
        <f>FC_TRA_ROAD_BUS_E!M$2</f>
        <v>356.9993539063932</v>
      </c>
      <c r="N142" s="22">
        <f>FC_TRA_ROAD_BUS_E!N$2</f>
        <v>340.31374089510155</v>
      </c>
      <c r="O142" s="22">
        <f>FC_TRA_ROAD_BUS_E!O$2</f>
        <v>331.50357608655696</v>
      </c>
      <c r="P142" s="22">
        <f>FC_TRA_ROAD_BUS_E!P$2</f>
        <v>346.92720453124474</v>
      </c>
      <c r="Q142" s="22">
        <f>FC_TRA_ROAD_BUS_E!Q$2</f>
        <v>381.90371024367948</v>
      </c>
      <c r="R142" s="22">
        <f>FC_TRA_ROAD_BUS_E!R$2</f>
        <v>372.06670656848917</v>
      </c>
      <c r="S142" s="22">
        <f>FC_TRA_ROAD_BUS_E!S$2</f>
        <v>396.40193376266905</v>
      </c>
      <c r="T142" s="22">
        <f>FC_TRA_ROAD_BUS_E!T$2</f>
        <v>415.74717324596486</v>
      </c>
      <c r="U142" s="22">
        <f>FC_TRA_ROAD_BUS_E!U$2</f>
        <v>413.12885486519525</v>
      </c>
      <c r="V142" s="22">
        <f>FC_TRA_ROAD_BUS_E!V$2</f>
        <v>416.73751711890628</v>
      </c>
      <c r="W142" s="22">
        <f>FC_TRA_ROAD_BUS_E!W$2</f>
        <v>313.02541499470271</v>
      </c>
      <c r="X142" s="22">
        <f>FC_TRA_ROAD_BUS_E!X$2</f>
        <v>320.52036913322746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163.18292864622813</v>
      </c>
      <c r="D143" s="22">
        <f>FC_TRA_ROAD_LCV_E!D$2</f>
        <v>176.46365907232374</v>
      </c>
      <c r="E143" s="22">
        <f>FC_TRA_ROAD_LCV_E!E$2</f>
        <v>202.93862856354474</v>
      </c>
      <c r="F143" s="22">
        <f>FC_TRA_ROAD_LCV_E!F$2</f>
        <v>232.26538899729707</v>
      </c>
      <c r="G143" s="22">
        <f>FC_TRA_ROAD_LCV_E!G$2</f>
        <v>267.28312962020419</v>
      </c>
      <c r="H143" s="22">
        <f>FC_TRA_ROAD_LCV_E!H$2</f>
        <v>316.98627836042499</v>
      </c>
      <c r="I143" s="22">
        <f>FC_TRA_ROAD_LCV_E!I$2</f>
        <v>365.97227196696059</v>
      </c>
      <c r="J143" s="22">
        <f>FC_TRA_ROAD_LCV_E!J$2</f>
        <v>416.88457511997262</v>
      </c>
      <c r="K143" s="22">
        <f>FC_TRA_ROAD_LCV_E!K$2</f>
        <v>499.07721062436065</v>
      </c>
      <c r="L143" s="22">
        <f>FC_TRA_ROAD_LCV_E!L$2</f>
        <v>508.83415421335184</v>
      </c>
      <c r="M143" s="22">
        <f>FC_TRA_ROAD_LCV_E!M$2</f>
        <v>540.96137516958038</v>
      </c>
      <c r="N143" s="22">
        <f>FC_TRA_ROAD_LCV_E!N$2</f>
        <v>552.95470443607849</v>
      </c>
      <c r="O143" s="22">
        <f>FC_TRA_ROAD_LCV_E!O$2</f>
        <v>562.19553070756967</v>
      </c>
      <c r="P143" s="22">
        <f>FC_TRA_ROAD_LCV_E!P$2</f>
        <v>585.46717144804677</v>
      </c>
      <c r="Q143" s="22">
        <f>FC_TRA_ROAD_LCV_E!Q$2</f>
        <v>655.52634670279042</v>
      </c>
      <c r="R143" s="22">
        <f>FC_TRA_ROAD_LCV_E!R$2</f>
        <v>715.55138022131894</v>
      </c>
      <c r="S143" s="22">
        <f>FC_TRA_ROAD_LCV_E!S$2</f>
        <v>613.69156928684538</v>
      </c>
      <c r="T143" s="22">
        <f>FC_TRA_ROAD_LCV_E!T$2</f>
        <v>624.96423817545156</v>
      </c>
      <c r="U143" s="22">
        <f>FC_TRA_ROAD_LCV_E!U$2</f>
        <v>629.78419457711925</v>
      </c>
      <c r="V143" s="22">
        <f>FC_TRA_ROAD_LCV_E!V$2</f>
        <v>631.05756123063145</v>
      </c>
      <c r="W143" s="22">
        <f>FC_TRA_ROAD_LCV_E!W$2</f>
        <v>613.68016966231528</v>
      </c>
      <c r="X143" s="22">
        <f>FC_TRA_ROAD_LCV_E!X$2</f>
        <v>626.2512703544088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820.17875275499398</v>
      </c>
      <c r="D144" s="22">
        <f>FC_TRA_ROAD_HGV_E!D$2</f>
        <v>859.24758396117022</v>
      </c>
      <c r="E144" s="22">
        <f>FC_TRA_ROAD_HGV_E!E$2</f>
        <v>965.37473275925197</v>
      </c>
      <c r="F144" s="22">
        <f>FC_TRA_ROAD_HGV_E!F$2</f>
        <v>1182.4849816768265</v>
      </c>
      <c r="G144" s="22">
        <f>FC_TRA_ROAD_HGV_E!G$2</f>
        <v>1313.3149102551263</v>
      </c>
      <c r="H144" s="22">
        <f>FC_TRA_ROAD_HGV_E!H$2</f>
        <v>1562.4586081735604</v>
      </c>
      <c r="I144" s="22">
        <f>FC_TRA_ROAD_HGV_E!I$2</f>
        <v>1685.3030068628518</v>
      </c>
      <c r="J144" s="22">
        <f>FC_TRA_ROAD_HGV_E!J$2</f>
        <v>1774.1674514983026</v>
      </c>
      <c r="K144" s="22">
        <f>FC_TRA_ROAD_HGV_E!K$2</f>
        <v>1689.9884454220196</v>
      </c>
      <c r="L144" s="22">
        <f>FC_TRA_ROAD_HGV_E!L$2</f>
        <v>1536.3653310392949</v>
      </c>
      <c r="M144" s="22">
        <f>FC_TRA_ROAD_HGV_E!M$2</f>
        <v>1476.2968431132713</v>
      </c>
      <c r="N144" s="22">
        <f>FC_TRA_ROAD_HGV_E!N$2</f>
        <v>1449.375929595886</v>
      </c>
      <c r="O144" s="22">
        <f>FC_TRA_ROAD_HGV_E!O$2</f>
        <v>1387.7722407922615</v>
      </c>
      <c r="P144" s="22">
        <f>FC_TRA_ROAD_HGV_E!P$2</f>
        <v>1296.1762239051827</v>
      </c>
      <c r="Q144" s="22">
        <f>FC_TRA_ROAD_HGV_E!Q$2</f>
        <v>1337.8799785541466</v>
      </c>
      <c r="R144" s="22">
        <f>FC_TRA_ROAD_HGV_E!R$2</f>
        <v>1460.8356480450343</v>
      </c>
      <c r="S144" s="22">
        <f>FC_TRA_ROAD_HGV_E!S$2</f>
        <v>1611.789178570026</v>
      </c>
      <c r="T144" s="22">
        <f>FC_TRA_ROAD_HGV_E!T$2</f>
        <v>1695.8725996555586</v>
      </c>
      <c r="U144" s="22">
        <f>FC_TRA_ROAD_HGV_E!U$2</f>
        <v>1691.6225679958825</v>
      </c>
      <c r="V144" s="22">
        <f>FC_TRA_ROAD_HGV_E!V$2</f>
        <v>1691.4438052877306</v>
      </c>
      <c r="W144" s="22">
        <f>FC_TRA_ROAD_HGV_E!W$2</f>
        <v>1577.5014539884089</v>
      </c>
      <c r="X144" s="22">
        <f>FC_TRA_ROAD_HGV_E!X$2</f>
        <v>1689.6581964943375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39.046517626827161</v>
      </c>
      <c r="D145" s="19">
        <f>FC_TRA_DAVI_E!D$2</f>
        <v>50.138521066208071</v>
      </c>
      <c r="E145" s="19">
        <f>FC_TRA_DAVI_E!E$2</f>
        <v>35.850730868443677</v>
      </c>
      <c r="F145" s="19">
        <f>FC_TRA_DAVI_E!F$2</f>
        <v>58.339982803095438</v>
      </c>
      <c r="G145" s="19">
        <f>FC_TRA_DAVI_E!G$2</f>
        <v>44.028202923473771</v>
      </c>
      <c r="H145" s="19">
        <f>FC_TRA_DAVI_E!H$2</f>
        <v>29.692863284608773</v>
      </c>
      <c r="I145" s="19">
        <f>FC_TRA_DAVI_E!I$2</f>
        <v>16.570679277730008</v>
      </c>
      <c r="J145" s="19">
        <f>FC_TRA_DAVI_E!J$2</f>
        <v>37.254686156491836</v>
      </c>
      <c r="K145" s="19">
        <f>FC_TRA_DAVI_E!K$2</f>
        <v>46.562510748065343</v>
      </c>
      <c r="L145" s="19">
        <f>FC_TRA_DAVI_E!L$2</f>
        <v>32.083748925193461</v>
      </c>
      <c r="M145" s="19">
        <f>FC_TRA_DAVI_E!M$2</f>
        <v>30.015305245055892</v>
      </c>
      <c r="N145" s="19">
        <f>FC_TRA_DAVI_E!N$2</f>
        <v>44.48245915735167</v>
      </c>
      <c r="O145" s="19">
        <f>FC_TRA_DAVI_E!O$2</f>
        <v>21.741702493551163</v>
      </c>
      <c r="P145" s="19">
        <f>FC_TRA_DAVI_E!P$2</f>
        <v>19.67325881341359</v>
      </c>
      <c r="Q145" s="19">
        <f>FC_TRA_DAVI_E!Q$2</f>
        <v>18.639036973344787</v>
      </c>
      <c r="R145" s="19">
        <f>FC_TRA_DAVI_E!R$2</f>
        <v>38.300601891659504</v>
      </c>
      <c r="S145" s="19">
        <f>FC_TRA_DAVI_E!S$2</f>
        <v>42.43748925193465</v>
      </c>
      <c r="T145" s="19">
        <f>FC_TRA_DAVI_E!T$2</f>
        <v>52.779449699054169</v>
      </c>
      <c r="U145" s="19">
        <f>FC_TRA_DAVI_E!U$2</f>
        <v>34.163800515907141</v>
      </c>
      <c r="V145" s="19">
        <f>FC_TRA_DAVI_E!V$2</f>
        <v>47.608426483233011</v>
      </c>
      <c r="W145" s="19">
        <f>FC_TRA_DAVI_E!W$2</f>
        <v>41.391573516766989</v>
      </c>
      <c r="X145" s="19">
        <f>FC_TRA_DAVI_E!X$2</f>
        <v>6.2286328460877041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38.283933807423672</v>
      </c>
      <c r="D146" s="22">
        <f>FC_TRA_DAVI_PA_E!D$2</f>
        <v>49.404034280354651</v>
      </c>
      <c r="E146" s="22">
        <f>FC_TRA_DAVI_PA_E!E$2</f>
        <v>35.015183852077257</v>
      </c>
      <c r="F146" s="22">
        <f>FC_TRA_DAVI_PA_E!F$2</f>
        <v>57.693973196751593</v>
      </c>
      <c r="G146" s="22">
        <f>FC_TRA_DAVI_PA_E!G$2</f>
        <v>43.827335223116734</v>
      </c>
      <c r="H146" s="22">
        <f>FC_TRA_DAVI_PA_E!H$2</f>
        <v>29.369234751931899</v>
      </c>
      <c r="I146" s="22">
        <f>FC_TRA_DAVI_PA_E!I$2</f>
        <v>16.208676197677242</v>
      </c>
      <c r="J146" s="22">
        <f>FC_TRA_DAVI_PA_E!J$2</f>
        <v>36.02507696551266</v>
      </c>
      <c r="K146" s="22">
        <f>FC_TRA_DAVI_PA_E!K$2</f>
        <v>45.099020841072686</v>
      </c>
      <c r="L146" s="22">
        <f>FC_TRA_DAVI_PA_E!L$2</f>
        <v>31.148654251790571</v>
      </c>
      <c r="M146" s="22">
        <f>FC_TRA_DAVI_PA_E!M$2</f>
        <v>29.142746500368304</v>
      </c>
      <c r="N146" s="22">
        <f>FC_TRA_DAVI_PA_E!N$2</f>
        <v>42.735273470756745</v>
      </c>
      <c r="O146" s="22">
        <f>FC_TRA_DAVI_PA_E!O$2</f>
        <v>20.865914691065235</v>
      </c>
      <c r="P146" s="22">
        <f>FC_TRA_DAVI_PA_E!P$2</f>
        <v>18.976176594325523</v>
      </c>
      <c r="Q146" s="22">
        <f>FC_TRA_DAVI_PA_E!Q$2</f>
        <v>18.330629529886842</v>
      </c>
      <c r="R146" s="22">
        <f>FC_TRA_DAVI_PA_E!R$2</f>
        <v>37.698452184097498</v>
      </c>
      <c r="S146" s="22">
        <f>FC_TRA_DAVI_PA_E!S$2</f>
        <v>41.88821413346173</v>
      </c>
      <c r="T146" s="22">
        <f>FC_TRA_DAVI_PA_E!T$2</f>
        <v>51.702205471316006</v>
      </c>
      <c r="U146" s="22">
        <f>FC_TRA_DAVI_PA_E!U$2</f>
        <v>30.530391501918572</v>
      </c>
      <c r="V146" s="22">
        <f>FC_TRA_DAVI_PA_E!V$2</f>
        <v>37.327078959115823</v>
      </c>
      <c r="W146" s="22">
        <f>FC_TRA_DAVI_PA_E!W$2</f>
        <v>28.823538184434135</v>
      </c>
      <c r="X146" s="22">
        <f>FC_TRA_DAVI_PA_E!X$2</f>
        <v>4.5018936084103132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0.76258381940348752</v>
      </c>
      <c r="D147" s="22">
        <f>FC_TRA_DAVI_FR_E!D$2</f>
        <v>0.73448678585341676</v>
      </c>
      <c r="E147" s="22">
        <f>FC_TRA_DAVI_FR_E!E$2</f>
        <v>0.83554701636641748</v>
      </c>
      <c r="F147" s="22">
        <f>FC_TRA_DAVI_FR_E!F$2</f>
        <v>0.6460096063438473</v>
      </c>
      <c r="G147" s="22">
        <f>FC_TRA_DAVI_FR_E!G$2</f>
        <v>0.20086770035703488</v>
      </c>
      <c r="H147" s="22">
        <f>FC_TRA_DAVI_FR_E!H$2</f>
        <v>0.32362853267687225</v>
      </c>
      <c r="I147" s="22">
        <f>FC_TRA_DAVI_FR_E!I$2</f>
        <v>0.36200308005276488</v>
      </c>
      <c r="J147" s="22">
        <f>FC_TRA_DAVI_FR_E!J$2</f>
        <v>1.229609190979174</v>
      </c>
      <c r="K147" s="22">
        <f>FC_TRA_DAVI_FR_E!K$2</f>
        <v>1.4634899069926517</v>
      </c>
      <c r="L147" s="22">
        <f>FC_TRA_DAVI_FR_E!L$2</f>
        <v>0.93509467340289198</v>
      </c>
      <c r="M147" s="22">
        <f>FC_TRA_DAVI_FR_E!M$2</f>
        <v>0.87255874468758887</v>
      </c>
      <c r="N147" s="22">
        <f>FC_TRA_DAVI_FR_E!N$2</f>
        <v>1.7471856865949273</v>
      </c>
      <c r="O147" s="22">
        <f>FC_TRA_DAVI_FR_E!O$2</f>
        <v>0.87578780248592825</v>
      </c>
      <c r="P147" s="22">
        <f>FC_TRA_DAVI_FR_E!P$2</f>
        <v>0.69708221908806667</v>
      </c>
      <c r="Q147" s="22">
        <f>FC_TRA_DAVI_FR_E!Q$2</f>
        <v>0.30840744345794724</v>
      </c>
      <c r="R147" s="22">
        <f>FC_TRA_DAVI_FR_E!R$2</f>
        <v>0.60214970756200725</v>
      </c>
      <c r="S147" s="22">
        <f>FC_TRA_DAVI_FR_E!S$2</f>
        <v>0.54927511847292043</v>
      </c>
      <c r="T147" s="22">
        <f>FC_TRA_DAVI_FR_E!T$2</f>
        <v>1.0772442277381602</v>
      </c>
      <c r="U147" s="22">
        <f>FC_TRA_DAVI_FR_E!U$2</f>
        <v>3.6334090139885689</v>
      </c>
      <c r="V147" s="22">
        <f>FC_TRA_DAVI_FR_E!V$2</f>
        <v>10.281347524117184</v>
      </c>
      <c r="W147" s="22">
        <f>FC_TRA_DAVI_FR_E!W$2</f>
        <v>12.568035332332849</v>
      </c>
      <c r="X147" s="22">
        <f>FC_TRA_DAVI_FR_E!X$2</f>
        <v>1.7267392376773913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5.0982803095442817</v>
      </c>
      <c r="D148" s="19">
        <f>FC_TRA_DNAVI_E!D$2</f>
        <v>8.0099742046431643</v>
      </c>
      <c r="E148" s="19">
        <f>FC_TRA_DNAVI_E!E$2</f>
        <v>4.0068787618228718</v>
      </c>
      <c r="F148" s="19">
        <f>FC_TRA_DNAVI_E!F$2</f>
        <v>4.0058469475494407</v>
      </c>
      <c r="G148" s="19">
        <f>FC_TRA_DNAVI_E!G$2</f>
        <v>6.0006878761822868</v>
      </c>
      <c r="H148" s="19">
        <f>FC_TRA_DNAVI_E!H$2</f>
        <v>4.9953568357695612</v>
      </c>
      <c r="I148" s="19">
        <f>FC_TRA_DNAVI_E!I$2</f>
        <v>6.1305245055889941</v>
      </c>
      <c r="J148" s="19">
        <f>FC_TRA_DNAVI_E!J$2</f>
        <v>5.1052450558899398</v>
      </c>
      <c r="K148" s="19">
        <f>FC_TRA_DNAVI_E!K$2</f>
        <v>4.0957007738607052</v>
      </c>
      <c r="L148" s="19">
        <f>FC_TRA_DNAVI_E!L$2</f>
        <v>5.1323301805674966</v>
      </c>
      <c r="M148" s="19">
        <f>FC_TRA_DNAVI_E!M$2</f>
        <v>4.1116938950988819</v>
      </c>
      <c r="N148" s="19">
        <f>FC_TRA_DNAVI_E!N$2</f>
        <v>3.080051590713671</v>
      </c>
      <c r="O148" s="19">
        <f>FC_TRA_DNAVI_E!O$2</f>
        <v>5.1301805674978498</v>
      </c>
      <c r="P148" s="19">
        <f>FC_TRA_DNAVI_E!P$2</f>
        <v>2.0522785898538261</v>
      </c>
      <c r="Q148" s="19">
        <f>FC_TRA_DNAVI_E!Q$2</f>
        <v>3.0804815133276011</v>
      </c>
      <c r="R148" s="19">
        <f>FC_TRA_DNAVI_E!R$2</f>
        <v>3.0770421324161652</v>
      </c>
      <c r="S148" s="19">
        <f>FC_TRA_DNAVI_E!S$2</f>
        <v>4.104041272570937</v>
      </c>
      <c r="T148" s="19">
        <f>FC_TRA_DNAVI_E!T$2</f>
        <v>4.1032674118658639</v>
      </c>
      <c r="U148" s="19">
        <f>FC_TRA_DNAVI_E!U$2</f>
        <v>3.0764402407566638</v>
      </c>
      <c r="V148" s="19">
        <f>FC_TRA_DNAVI_E!V$2</f>
        <v>5.1300945829750626</v>
      </c>
      <c r="W148" s="19">
        <f>FC_TRA_DNAVI_E!W$2</f>
        <v>4.1116938950988819</v>
      </c>
      <c r="X148" s="19">
        <f>FC_TRA_DNAVI_E!X$2</f>
        <v>4.1290627687016332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5.0982803095442817</v>
      </c>
      <c r="D150" s="22">
        <f>FC_TRA_DNAVI_IWW_E!D$2</f>
        <v>8.0099742046431643</v>
      </c>
      <c r="E150" s="22">
        <f>FC_TRA_DNAVI_IWW_E!E$2</f>
        <v>4.0068787618228718</v>
      </c>
      <c r="F150" s="22">
        <f>FC_TRA_DNAVI_IWW_E!F$2</f>
        <v>4.0058469475494407</v>
      </c>
      <c r="G150" s="22">
        <f>FC_TRA_DNAVI_IWW_E!G$2</f>
        <v>6.0006878761822868</v>
      </c>
      <c r="H150" s="22">
        <f>FC_TRA_DNAVI_IWW_E!H$2</f>
        <v>4.9953568357695612</v>
      </c>
      <c r="I150" s="22">
        <f>FC_TRA_DNAVI_IWW_E!I$2</f>
        <v>6.1305245055889941</v>
      </c>
      <c r="J150" s="22">
        <f>FC_TRA_DNAVI_IWW_E!J$2</f>
        <v>5.1052450558899398</v>
      </c>
      <c r="K150" s="22">
        <f>FC_TRA_DNAVI_IWW_E!K$2</f>
        <v>4.0957007738607052</v>
      </c>
      <c r="L150" s="22">
        <f>FC_TRA_DNAVI_IWW_E!L$2</f>
        <v>5.1323301805674966</v>
      </c>
      <c r="M150" s="22">
        <f>FC_TRA_DNAVI_IWW_E!M$2</f>
        <v>4.1116938950988819</v>
      </c>
      <c r="N150" s="22">
        <f>FC_TRA_DNAVI_IWW_E!N$2</f>
        <v>3.080051590713671</v>
      </c>
      <c r="O150" s="22">
        <f>FC_TRA_DNAVI_IWW_E!O$2</f>
        <v>5.1301805674978498</v>
      </c>
      <c r="P150" s="22">
        <f>FC_TRA_DNAVI_IWW_E!P$2</f>
        <v>2.0522785898538261</v>
      </c>
      <c r="Q150" s="22">
        <f>FC_TRA_DNAVI_IWW_E!Q$2</f>
        <v>3.0804815133276011</v>
      </c>
      <c r="R150" s="22">
        <f>FC_TRA_DNAVI_IWW_E!R$2</f>
        <v>3.0770421324161652</v>
      </c>
      <c r="S150" s="22">
        <f>FC_TRA_DNAVI_IWW_E!S$2</f>
        <v>4.104041272570937</v>
      </c>
      <c r="T150" s="22">
        <f>FC_TRA_DNAVI_IWW_E!T$2</f>
        <v>4.1032674118658639</v>
      </c>
      <c r="U150" s="22">
        <f>FC_TRA_DNAVI_IWW_E!U$2</f>
        <v>3.0764402407566638</v>
      </c>
      <c r="V150" s="22">
        <f>FC_TRA_DNAVI_IWW_E!V$2</f>
        <v>5.1300945829750626</v>
      </c>
      <c r="W150" s="22">
        <f>FC_TRA_DNAVI_IWW_E!W$2</f>
        <v>4.1116938950988819</v>
      </c>
      <c r="X150" s="22">
        <f>FC_TRA_DNAVI_IWW_E!X$2</f>
        <v>4.1290627687016332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27.730008598452276</v>
      </c>
      <c r="D151" s="19">
        <f>FC_TRA_PIPE_E!D$2</f>
        <v>27.858985382631122</v>
      </c>
      <c r="E151" s="19">
        <f>FC_TRA_PIPE_E!E$2</f>
        <v>29.578675838349088</v>
      </c>
      <c r="F151" s="19">
        <f>FC_TRA_PIPE_E!F$2</f>
        <v>27.858985382631126</v>
      </c>
      <c r="G151" s="19">
        <f>FC_TRA_PIPE_E!G$2</f>
        <v>26.956147893379196</v>
      </c>
      <c r="H151" s="19">
        <f>FC_TRA_PIPE_E!H$2</f>
        <v>33.576956147893377</v>
      </c>
      <c r="I151" s="19">
        <f>FC_TRA_PIPE_E!I$2</f>
        <v>35.984522785898541</v>
      </c>
      <c r="J151" s="19">
        <f>FC_TRA_PIPE_E!J$2</f>
        <v>55.137575236457437</v>
      </c>
      <c r="K151" s="19">
        <f>FC_TRA_PIPE_E!K$2</f>
        <v>66.509028374892509</v>
      </c>
      <c r="L151" s="19">
        <f>FC_TRA_PIPE_E!L$2</f>
        <v>67.669819432502138</v>
      </c>
      <c r="M151" s="19">
        <f>FC_TRA_PIPE_E!M$2</f>
        <v>68.465176268271705</v>
      </c>
      <c r="N151" s="19">
        <f>FC_TRA_PIPE_E!N$2</f>
        <v>65.692175408426479</v>
      </c>
      <c r="O151" s="19">
        <f>FC_TRA_PIPE_E!O$2</f>
        <v>41.573516766981939</v>
      </c>
      <c r="P151" s="19">
        <f>FC_TRA_PIPE_E!P$2</f>
        <v>42.691315563198621</v>
      </c>
      <c r="Q151" s="19">
        <f>FC_TRA_PIPE_E!Q$2</f>
        <v>39.144453998280305</v>
      </c>
      <c r="R151" s="19">
        <f>FC_TRA_PIPE_E!R$2</f>
        <v>33.985382631126399</v>
      </c>
      <c r="S151" s="19">
        <f>FC_TRA_PIPE_E!S$2</f>
        <v>8.1470335339638869</v>
      </c>
      <c r="T151" s="19">
        <f>FC_TRA_PIPE_E!T$2</f>
        <v>17.690111779879615</v>
      </c>
      <c r="U151" s="19">
        <f>FC_TRA_PIPE_E!U$2</f>
        <v>18.063542562338782</v>
      </c>
      <c r="V151" s="19">
        <f>FC_TRA_PIPE_E!V$2</f>
        <v>25.847893379191749</v>
      </c>
      <c r="W151" s="19">
        <f>FC_TRA_PIPE_E!W$2</f>
        <v>43.408082545141866</v>
      </c>
      <c r="X151" s="19">
        <f>FC_TRA_PIPE_E!X$2</f>
        <v>25.569647463456576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10673.819938541308</v>
      </c>
      <c r="D152" s="16">
        <f>FC_OTH_E!D$2</f>
        <v>11226.920684525849</v>
      </c>
      <c r="E152" s="16">
        <f>FC_OTH_E!E$2</f>
        <v>10721.568809641933</v>
      </c>
      <c r="F152" s="16">
        <f>FC_OTH_E!F$2</f>
        <v>11301.003315928907</v>
      </c>
      <c r="G152" s="16">
        <f>FC_OTH_E!G$2</f>
        <v>10934.666094401251</v>
      </c>
      <c r="H152" s="16">
        <f>FC_OTH_E!H$2</f>
        <v>10452.629240022736</v>
      </c>
      <c r="I152" s="16">
        <f>FC_OTH_E!I$2</f>
        <v>10559.834503299775</v>
      </c>
      <c r="J152" s="16">
        <f>FC_OTH_E!J$2</f>
        <v>10015.086723929231</v>
      </c>
      <c r="K152" s="16">
        <f>FC_OTH_E!K$2</f>
        <v>10322.66010351494</v>
      </c>
      <c r="L152" s="16">
        <f>FC_OTH_E!L$2</f>
        <v>10215.524652004175</v>
      </c>
      <c r="M152" s="16">
        <f>FC_OTH_E!M$2</f>
        <v>11313.04080920884</v>
      </c>
      <c r="N152" s="16">
        <f>FC_OTH_E!N$2</f>
        <v>10625.901494757836</v>
      </c>
      <c r="O152" s="16">
        <f>FC_OTH_E!O$2</f>
        <v>10807.436578761739</v>
      </c>
      <c r="P152" s="16">
        <f>FC_OTH_E!P$2</f>
        <v>10964.388152496982</v>
      </c>
      <c r="Q152" s="16">
        <f>FC_OTH_E!Q$2</f>
        <v>10168.739253527463</v>
      </c>
      <c r="R152" s="16">
        <f>FC_OTH_E!R$2</f>
        <v>10430.977410832646</v>
      </c>
      <c r="S152" s="16">
        <f>FC_OTH_E!S$2</f>
        <v>10870.046788898151</v>
      </c>
      <c r="T152" s="16">
        <f>FC_OTH_E!T$2</f>
        <v>11097.912021411592</v>
      </c>
      <c r="U152" s="16">
        <f>FC_OTH_E!U$2</f>
        <v>10835.835805269651</v>
      </c>
      <c r="V152" s="16">
        <f>FC_OTH_E!V$2</f>
        <v>10834.131936836866</v>
      </c>
      <c r="W152" s="16">
        <f>FC_OTH_E!W$2</f>
        <v>10824.193473924084</v>
      </c>
      <c r="X152" s="16">
        <f>FC_OTH_E!X$2</f>
        <v>11537.417101051115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3516.7459918517116</v>
      </c>
      <c r="D153" s="19">
        <f>FC_OTH_CP_E!D$2</f>
        <v>3482.4600654372848</v>
      </c>
      <c r="E153" s="19">
        <f>FC_OTH_CP_E!E$2</f>
        <v>3313.9185946806247</v>
      </c>
      <c r="F153" s="19">
        <f>FC_OTH_CP_E!F$2</f>
        <v>3675.150865370008</v>
      </c>
      <c r="G153" s="19">
        <f>FC_OTH_CP_E!G$2</f>
        <v>3526.6530247537876</v>
      </c>
      <c r="H153" s="19">
        <f>FC_OTH_CP_E!H$2</f>
        <v>3217.341277855925</v>
      </c>
      <c r="I153" s="19">
        <f>FC_OTH_CP_E!I$2</f>
        <v>3179.3413820616001</v>
      </c>
      <c r="J153" s="19">
        <f>FC_OTH_CP_E!J$2</f>
        <v>3054.8421839464272</v>
      </c>
      <c r="K153" s="19">
        <f>FC_OTH_CP_E!K$2</f>
        <v>3263.3987105656706</v>
      </c>
      <c r="L153" s="19">
        <f>FC_OTH_CP_E!L$2</f>
        <v>3026.3748669654806</v>
      </c>
      <c r="M153" s="19">
        <f>FC_OTH_CP_E!M$2</f>
        <v>3305.1770946774541</v>
      </c>
      <c r="N153" s="19">
        <f>FC_OTH_CP_E!N$2</f>
        <v>3194.225570424217</v>
      </c>
      <c r="O153" s="19">
        <f>FC_OTH_CP_E!O$2</f>
        <v>3105.1338272570129</v>
      </c>
      <c r="P153" s="19">
        <f>FC_OTH_CP_E!P$2</f>
        <v>3066.2612393413492</v>
      </c>
      <c r="Q153" s="19">
        <f>FC_OTH_CP_E!Q$2</f>
        <v>2977.0137161241973</v>
      </c>
      <c r="R153" s="19">
        <f>FC_OTH_CP_E!R$2</f>
        <v>3034.3723377457986</v>
      </c>
      <c r="S153" s="19">
        <f>FC_OTH_CP_E!S$2</f>
        <v>3120.9706925954852</v>
      </c>
      <c r="T153" s="19">
        <f>FC_OTH_CP_E!T$2</f>
        <v>3237.1029930366994</v>
      </c>
      <c r="U153" s="19">
        <f>FC_OTH_CP_E!U$2</f>
        <v>3153.2486169635458</v>
      </c>
      <c r="V153" s="19">
        <f>FC_OTH_CP_E!V$2</f>
        <v>3215.9243701988607</v>
      </c>
      <c r="W153" s="19">
        <f>FC_OTH_CP_E!W$2</f>
        <v>3018.7122185500511</v>
      </c>
      <c r="X153" s="19">
        <f>FC_OTH_CP_E!X$2</f>
        <v>2995.7782360468145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2648.9868048766816</v>
      </c>
      <c r="D154" s="22">
        <f>FC_OTH_CP_SH_E!D$2</f>
        <v>2590.0020769300259</v>
      </c>
      <c r="E154" s="22">
        <f>FC_OTH_CP_SH_E!E$2</f>
        <v>2400.5163697656085</v>
      </c>
      <c r="F154" s="22">
        <f>FC_OTH_CP_SH_E!F$2</f>
        <v>2733.299055304697</v>
      </c>
      <c r="G154" s="22">
        <f>FC_OTH_CP_SH_E!G$2</f>
        <v>2559.5467515058626</v>
      </c>
      <c r="H154" s="22">
        <f>FC_OTH_CP_SH_E!H$2</f>
        <v>2208.7779212085229</v>
      </c>
      <c r="I154" s="22">
        <f>FC_OTH_CP_SH_E!I$2</f>
        <v>2122.81442815736</v>
      </c>
      <c r="J154" s="22">
        <f>FC_OTH_CP_SH_E!J$2</f>
        <v>1957.2648591831417</v>
      </c>
      <c r="K154" s="22">
        <f>FC_OTH_CP_SH_E!K$2</f>
        <v>2129.9884900542938</v>
      </c>
      <c r="L154" s="22">
        <f>FC_OTH_CP_SH_E!L$2</f>
        <v>1861.2633322536949</v>
      </c>
      <c r="M154" s="22">
        <f>FC_OTH_CP_SH_E!M$2</f>
        <v>2103.0969993898179</v>
      </c>
      <c r="N154" s="22">
        <f>FC_OTH_CP_SH_E!N$2</f>
        <v>1970.5997075032406</v>
      </c>
      <c r="O154" s="22">
        <f>FC_OTH_CP_SH_E!O$2</f>
        <v>1866.0674108342505</v>
      </c>
      <c r="P154" s="22">
        <f>FC_OTH_CP_SH_E!P$2</f>
        <v>1811.0114642534018</v>
      </c>
      <c r="Q154" s="22">
        <f>FC_OTH_CP_SH_E!Q$2</f>
        <v>1706.3674435624073</v>
      </c>
      <c r="R154" s="22">
        <f>FC_OTH_CP_SH_E!R$2</f>
        <v>1721.7828984092757</v>
      </c>
      <c r="S154" s="22">
        <f>FC_OTH_CP_SH_E!S$2</f>
        <v>1793.9301729303581</v>
      </c>
      <c r="T154" s="22">
        <f>FC_OTH_CP_SH_E!T$2</f>
        <v>1879.0914997896741</v>
      </c>
      <c r="U154" s="22">
        <f>FC_OTH_CP_SH_E!U$2</f>
        <v>1801.152504876758</v>
      </c>
      <c r="V154" s="22">
        <f>FC_OTH_CP_SH_E!V$2</f>
        <v>1863.1156555925377</v>
      </c>
      <c r="W154" s="22">
        <f>FC_OTH_CP_SH_E!W$2</f>
        <v>1738.710184712101</v>
      </c>
      <c r="X154" s="22">
        <f>FC_OTH_CP_SH_E!X$2</f>
        <v>1722.1180557099319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12.511303478572422</v>
      </c>
      <c r="D155" s="22">
        <f>FC_OTH_CP_SC_E!D$2</f>
        <v>13.240119490179209</v>
      </c>
      <c r="E155" s="22">
        <f>FC_OTH_CP_SC_E!E$2</f>
        <v>15.939010797053598</v>
      </c>
      <c r="F155" s="22">
        <f>FC_OTH_CP_SC_E!F$2</f>
        <v>18.084441458016602</v>
      </c>
      <c r="G155" s="22">
        <f>FC_OTH_CP_SC_E!G$2</f>
        <v>18.687185667070914</v>
      </c>
      <c r="H155" s="22">
        <f>FC_OTH_CP_SC_E!H$2</f>
        <v>22.274179845635892</v>
      </c>
      <c r="I155" s="22">
        <f>FC_OTH_CP_SC_E!I$2</f>
        <v>27.025785926602797</v>
      </c>
      <c r="J155" s="22">
        <f>FC_OTH_CP_SC_E!J$2</f>
        <v>30.367220342755697</v>
      </c>
      <c r="K155" s="22">
        <f>FC_OTH_CP_SC_E!K$2</f>
        <v>32.741419041373547</v>
      </c>
      <c r="L155" s="22">
        <f>FC_OTH_CP_SC_E!L$2</f>
        <v>34.615554635053456</v>
      </c>
      <c r="M155" s="22">
        <f>FC_OTH_CP_SC_E!M$2</f>
        <v>37.376928820658712</v>
      </c>
      <c r="N155" s="22">
        <f>FC_OTH_CP_SC_E!N$2</f>
        <v>39.018496096860055</v>
      </c>
      <c r="O155" s="22">
        <f>FC_OTH_CP_SC_E!O$2</f>
        <v>39.807853899943218</v>
      </c>
      <c r="P155" s="22">
        <f>FC_OTH_CP_SC_E!P$2</f>
        <v>41.528954318796451</v>
      </c>
      <c r="Q155" s="22">
        <f>FC_OTH_CP_SC_E!Q$2</f>
        <v>39.602837075946411</v>
      </c>
      <c r="R155" s="22">
        <f>FC_OTH_CP_SC_E!R$2</f>
        <v>47.045818176872515</v>
      </c>
      <c r="S155" s="22">
        <f>FC_OTH_CP_SC_E!S$2</f>
        <v>39.83885278337786</v>
      </c>
      <c r="T155" s="22">
        <f>FC_OTH_CP_SC_E!T$2</f>
        <v>40.377442734336874</v>
      </c>
      <c r="U155" s="22">
        <f>FC_OTH_CP_SC_E!U$2</f>
        <v>42.792173562578483</v>
      </c>
      <c r="V155" s="22">
        <f>FC_OTH_CP_SC_E!V$2</f>
        <v>42.720723833298123</v>
      </c>
      <c r="W155" s="22">
        <f>FC_OTH_CP_SC_E!W$2</f>
        <v>38.695604271174702</v>
      </c>
      <c r="X155" s="22">
        <f>FC_OTH_CP_SC_E!X$2</f>
        <v>40.365246118123522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219.52303464821938</v>
      </c>
      <c r="D156" s="22">
        <f>FC_OTH_CP_HW_E!D$2</f>
        <v>219.78846347578508</v>
      </c>
      <c r="E156" s="22">
        <f>FC_OTH_CP_HW_E!E$2</f>
        <v>219.17681194971675</v>
      </c>
      <c r="F156" s="22">
        <f>FC_OTH_CP_HW_E!F$2</f>
        <v>219.0408735757845</v>
      </c>
      <c r="G156" s="22">
        <f>FC_OTH_CP_HW_E!G$2</f>
        <v>216.82554041965042</v>
      </c>
      <c r="H156" s="22">
        <f>FC_OTH_CP_HW_E!H$2</f>
        <v>222.33651886898116</v>
      </c>
      <c r="I156" s="22">
        <f>FC_OTH_CP_HW_E!I$2</f>
        <v>231.29363734912678</v>
      </c>
      <c r="J156" s="22">
        <f>FC_OTH_CP_HW_E!J$2</f>
        <v>238.8157001030026</v>
      </c>
      <c r="K156" s="22">
        <f>FC_OTH_CP_HW_E!K$2</f>
        <v>244.06713900526967</v>
      </c>
      <c r="L156" s="22">
        <f>FC_OTH_CP_HW_E!L$2</f>
        <v>257.55217448822719</v>
      </c>
      <c r="M156" s="22">
        <f>FC_OTH_CP_HW_E!M$2</f>
        <v>266.54097407776237</v>
      </c>
      <c r="N156" s="22">
        <f>FC_OTH_CP_HW_E!N$2</f>
        <v>270.48127026540323</v>
      </c>
      <c r="O156" s="22">
        <f>FC_OTH_CP_HW_E!O$2</f>
        <v>273.5670619317001</v>
      </c>
      <c r="P156" s="22">
        <f>FC_OTH_CP_HW_E!P$2</f>
        <v>273.57654849530206</v>
      </c>
      <c r="Q156" s="22">
        <f>FC_OTH_CP_HW_E!Q$2</f>
        <v>274.05078188710706</v>
      </c>
      <c r="R156" s="22">
        <f>FC_OTH_CP_HW_E!R$2</f>
        <v>277.93907802097686</v>
      </c>
      <c r="S156" s="22">
        <f>FC_OTH_CP_HW_E!S$2</f>
        <v>284.02660466346015</v>
      </c>
      <c r="T156" s="22">
        <f>FC_OTH_CP_HW_E!T$2</f>
        <v>288.96765203426759</v>
      </c>
      <c r="U156" s="22">
        <f>FC_OTH_CP_HW_E!U$2</f>
        <v>286.07756156624509</v>
      </c>
      <c r="V156" s="22">
        <f>FC_OTH_CP_HW_E!V$2</f>
        <v>287.43885441392382</v>
      </c>
      <c r="W156" s="22">
        <f>FC_OTH_CP_HW_E!W$2</f>
        <v>272.43934896866858</v>
      </c>
      <c r="X156" s="22">
        <f>FC_OTH_CP_HW_E!X$2</f>
        <v>274.43360446493972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212.00613815630192</v>
      </c>
      <c r="D157" s="22">
        <f>FC_OTH_CP_CA_E!D$2</f>
        <v>219.12543931351269</v>
      </c>
      <c r="E157" s="22">
        <f>FC_OTH_CP_CA_E!E$2</f>
        <v>220.8359491730134</v>
      </c>
      <c r="F157" s="22">
        <f>FC_OTH_CP_CA_E!F$2</f>
        <v>225.9283729602131</v>
      </c>
      <c r="G157" s="22">
        <f>FC_OTH_CP_CA_E!G$2</f>
        <v>230.3514539776213</v>
      </c>
      <c r="H157" s="22">
        <f>FC_OTH_CP_CA_E!H$2</f>
        <v>235.61478486887628</v>
      </c>
      <c r="I157" s="22">
        <f>FC_OTH_CP_CA_E!I$2</f>
        <v>244.35495406534517</v>
      </c>
      <c r="J157" s="22">
        <f>FC_OTH_CP_CA_E!J$2</f>
        <v>250.048108642664</v>
      </c>
      <c r="K157" s="22">
        <f>FC_OTH_CP_CA_E!K$2</f>
        <v>258.61761961588559</v>
      </c>
      <c r="L157" s="22">
        <f>FC_OTH_CP_CA_E!L$2</f>
        <v>269.99799728440826</v>
      </c>
      <c r="M157" s="22">
        <f>FC_OTH_CP_CA_E!M$2</f>
        <v>279.65311917153224</v>
      </c>
      <c r="N157" s="22">
        <f>FC_OTH_CP_CA_E!N$2</f>
        <v>286.80597351974626</v>
      </c>
      <c r="O157" s="22">
        <f>FC_OTH_CP_CA_E!O$2</f>
        <v>290.00328731373293</v>
      </c>
      <c r="P157" s="22">
        <f>FC_OTH_CP_CA_E!P$2</f>
        <v>295.07300274852048</v>
      </c>
      <c r="Q157" s="22">
        <f>FC_OTH_CP_CA_E!Q$2</f>
        <v>300.31471904309183</v>
      </c>
      <c r="R157" s="22">
        <f>FC_OTH_CP_CA_E!R$2</f>
        <v>305.59512852144223</v>
      </c>
      <c r="S157" s="22">
        <f>FC_OTH_CP_CA_E!S$2</f>
        <v>313.47570156982295</v>
      </c>
      <c r="T157" s="22">
        <f>FC_OTH_CP_CA_E!T$2</f>
        <v>326.35939054058747</v>
      </c>
      <c r="U157" s="22">
        <f>FC_OTH_CP_CA_E!U$2</f>
        <v>324.5545907620193</v>
      </c>
      <c r="V157" s="22">
        <f>FC_OTH_CP_CA_E!V$2</f>
        <v>333.38918810843921</v>
      </c>
      <c r="W157" s="22">
        <f>FC_OTH_CP_CA_E!W$2</f>
        <v>313.25358890918483</v>
      </c>
      <c r="X157" s="22">
        <f>FC_OTH_CP_CA_E!X$2</f>
        <v>322.27875416393931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26.330371425865202</v>
      </c>
      <c r="D158" s="22">
        <f>FC_OTH_CP_VE_E!D$2</f>
        <v>26.991796726276853</v>
      </c>
      <c r="E158" s="22">
        <f>FC_OTH_CP_VE_E!E$2</f>
        <v>27.652786059746834</v>
      </c>
      <c r="F158" s="22">
        <f>FC_OTH_CP_VE_E!F$2</f>
        <v>28.588699643901535</v>
      </c>
      <c r="G158" s="22">
        <f>FC_OTH_CP_VE_E!G$2</f>
        <v>29.716398304413147</v>
      </c>
      <c r="H158" s="22">
        <f>FC_OTH_CP_VE_E!H$2</f>
        <v>31.255243695084985</v>
      </c>
      <c r="I158" s="22">
        <f>FC_OTH_CP_VE_E!I$2</f>
        <v>32.688902489939544</v>
      </c>
      <c r="J158" s="22">
        <f>FC_OTH_CP_VE_E!J$2</f>
        <v>34.126386846679345</v>
      </c>
      <c r="K158" s="22">
        <f>FC_OTH_CP_VE_E!K$2</f>
        <v>35.667998767129923</v>
      </c>
      <c r="L158" s="22">
        <f>FC_OTH_CP_VE_E!L$2</f>
        <v>35.786734556572</v>
      </c>
      <c r="M158" s="22">
        <f>FC_OTH_CP_VE_E!M$2</f>
        <v>36.900159122019353</v>
      </c>
      <c r="N158" s="22">
        <f>FC_OTH_CP_VE_E!N$2</f>
        <v>37.996846832084628</v>
      </c>
      <c r="O158" s="22">
        <f>FC_OTH_CP_VE_E!O$2</f>
        <v>38.765592046471824</v>
      </c>
      <c r="P158" s="22">
        <f>FC_OTH_CP_VE_E!P$2</f>
        <v>39.48357695077496</v>
      </c>
      <c r="Q158" s="22">
        <f>FC_OTH_CP_VE_E!Q$2</f>
        <v>40.478327950644726</v>
      </c>
      <c r="R158" s="22">
        <f>FC_OTH_CP_VE_E!R$2</f>
        <v>41.690062760202451</v>
      </c>
      <c r="S158" s="22">
        <f>FC_OTH_CP_VE_E!S$2</f>
        <v>42.370379180259995</v>
      </c>
      <c r="T158" s="22">
        <f>FC_OTH_CP_VE_E!T$2</f>
        <v>43.229016753092147</v>
      </c>
      <c r="U158" s="22">
        <f>FC_OTH_CP_VE_E!U$2</f>
        <v>43.987548958905535</v>
      </c>
      <c r="V158" s="22">
        <f>FC_OTH_CP_VE_E!V$2</f>
        <v>44.862937146278362</v>
      </c>
      <c r="W158" s="22">
        <f>FC_OTH_CP_VE_E!W$2</f>
        <v>45.66560301539311</v>
      </c>
      <c r="X158" s="22">
        <f>FC_OTH_CP_VE_E!X$2</f>
        <v>46.325666154092545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45.610036142955245</v>
      </c>
      <c r="D159" s="22">
        <f>FC_OTH_CP_SL_E!D$2</f>
        <v>46.358849688669586</v>
      </c>
      <c r="E159" s="22">
        <f>FC_OTH_CP_SL_E!E$2</f>
        <v>47.2331980310137</v>
      </c>
      <c r="F159" s="22">
        <f>FC_OTH_CP_SL_E!F$2</f>
        <v>48.062613989731638</v>
      </c>
      <c r="G159" s="22">
        <f>FC_OTH_CP_SL_E!G$2</f>
        <v>49.207467434939545</v>
      </c>
      <c r="H159" s="22">
        <f>FC_OTH_CP_SL_E!H$2</f>
        <v>50.845883505483251</v>
      </c>
      <c r="I159" s="22">
        <f>FC_OTH_CP_SL_E!I$2</f>
        <v>52.163863527751317</v>
      </c>
      <c r="J159" s="22">
        <f>FC_OTH_CP_SL_E!J$2</f>
        <v>53.735941151574231</v>
      </c>
      <c r="K159" s="22">
        <f>FC_OTH_CP_SL_E!K$2</f>
        <v>55.382114319508794</v>
      </c>
      <c r="L159" s="22">
        <f>FC_OTH_CP_SL_E!L$2</f>
        <v>56.869706706171627</v>
      </c>
      <c r="M159" s="22">
        <f>FC_OTH_CP_SL_E!M$2</f>
        <v>57.699062568309181</v>
      </c>
      <c r="N159" s="22">
        <f>FC_OTH_CP_SL_E!N$2</f>
        <v>58.47724980790364</v>
      </c>
      <c r="O159" s="22">
        <f>FC_OTH_CP_SL_E!O$2</f>
        <v>59.296180826816688</v>
      </c>
      <c r="P159" s="22">
        <f>FC_OTH_CP_SL_E!P$2</f>
        <v>60.392488930330977</v>
      </c>
      <c r="Q159" s="22">
        <f>FC_OTH_CP_SL_E!Q$2</f>
        <v>61.398146849598106</v>
      </c>
      <c r="R159" s="22">
        <f>FC_OTH_CP_SL_E!R$2</f>
        <v>62.98974983039043</v>
      </c>
      <c r="S159" s="22">
        <f>FC_OTH_CP_SL_E!S$2</f>
        <v>63.675296149448513</v>
      </c>
      <c r="T159" s="22">
        <f>FC_OTH_CP_SL_E!T$2</f>
        <v>64.495088621955176</v>
      </c>
      <c r="U159" s="22">
        <f>FC_OTH_CP_SL_E!U$2</f>
        <v>63.746055851160875</v>
      </c>
      <c r="V159" s="22">
        <f>FC_OTH_CP_SL_E!V$2</f>
        <v>62.04918192103645</v>
      </c>
      <c r="W159" s="22">
        <f>FC_OTH_CP_SL_E!W$2</f>
        <v>60.522744410640456</v>
      </c>
      <c r="X159" s="22">
        <f>FC_OTH_CP_SL_E!X$2</f>
        <v>59.12682136676991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206.44329602216382</v>
      </c>
      <c r="D160" s="22">
        <f>FC_OTH_CP_BL_E!D$2</f>
        <v>210.74561243699284</v>
      </c>
      <c r="E160" s="22">
        <f>FC_OTH_CP_BL_E!E$2</f>
        <v>214.5511332523422</v>
      </c>
      <c r="F160" s="22">
        <f>FC_OTH_CP_BL_E!F$2</f>
        <v>218.60984167873684</v>
      </c>
      <c r="G160" s="22">
        <f>FC_OTH_CP_BL_E!G$2</f>
        <v>223.81667697765181</v>
      </c>
      <c r="H160" s="22">
        <f>FC_OTH_CP_BL_E!H$2</f>
        <v>230.60873903383282</v>
      </c>
      <c r="I160" s="22">
        <f>FC_OTH_CP_BL_E!I$2</f>
        <v>237.28819109102861</v>
      </c>
      <c r="J160" s="22">
        <f>FC_OTH_CP_BL_E!J$2</f>
        <v>243.71766058535013</v>
      </c>
      <c r="K160" s="22">
        <f>FC_OTH_CP_BL_E!K$2</f>
        <v>250.13195192387823</v>
      </c>
      <c r="L160" s="22">
        <f>FC_OTH_CP_BL_E!L$2</f>
        <v>247.74162034686231</v>
      </c>
      <c r="M160" s="22">
        <f>FC_OTH_CP_BL_E!M$2</f>
        <v>254.31661258462049</v>
      </c>
      <c r="N160" s="22">
        <f>FC_OTH_CP_BL_E!N$2</f>
        <v>257.30604962243842</v>
      </c>
      <c r="O160" s="22">
        <f>FC_OTH_CP_BL_E!O$2</f>
        <v>259.24889445899169</v>
      </c>
      <c r="P160" s="22">
        <f>FC_OTH_CP_BL_E!P$2</f>
        <v>260.0292326179532</v>
      </c>
      <c r="Q160" s="22">
        <f>FC_OTH_CP_BL_E!Q$2</f>
        <v>263.67940326587274</v>
      </c>
      <c r="R160" s="22">
        <f>FC_OTH_CP_BL_E!R$2</f>
        <v>272.36997984615562</v>
      </c>
      <c r="S160" s="22">
        <f>FC_OTH_CP_BL_E!S$2</f>
        <v>270.47382738902394</v>
      </c>
      <c r="T160" s="22">
        <f>FC_OTH_CP_BL_E!T$2</f>
        <v>270.42327613419712</v>
      </c>
      <c r="U160" s="22">
        <f>FC_OTH_CP_BL_E!U$2</f>
        <v>261.54376106565172</v>
      </c>
      <c r="V160" s="22">
        <f>FC_OTH_CP_BL_E!V$2</f>
        <v>249.96697653890374</v>
      </c>
      <c r="W160" s="22">
        <f>FC_OTH_CP_BL_E!W$2</f>
        <v>226.34070648753595</v>
      </c>
      <c r="X160" s="22">
        <f>FC_OTH_CP_BL_E!X$2</f>
        <v>211.64103347298516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68.085548591826509</v>
      </c>
      <c r="D161" s="22">
        <f>FC_OTH_CP_CR_E!D$2</f>
        <v>69.840197823396736</v>
      </c>
      <c r="E161" s="22">
        <f>FC_OTH_CP_CR_E!E$2</f>
        <v>71.561240471901556</v>
      </c>
      <c r="F161" s="22">
        <f>FC_OTH_CP_CR_E!F$2</f>
        <v>73.858181753458211</v>
      </c>
      <c r="G161" s="22">
        <f>FC_OTH_CP_CR_E!G$2</f>
        <v>76.425290879127601</v>
      </c>
      <c r="H161" s="22">
        <f>FC_OTH_CP_CR_E!H$2</f>
        <v>79.423103016819169</v>
      </c>
      <c r="I161" s="22">
        <f>FC_OTH_CP_CR_E!I$2</f>
        <v>81.324339329713638</v>
      </c>
      <c r="J161" s="22">
        <f>FC_OTH_CP_CR_E!J$2</f>
        <v>83.112584439134295</v>
      </c>
      <c r="K161" s="22">
        <f>FC_OTH_CP_CR_E!K$2</f>
        <v>84.980436973312266</v>
      </c>
      <c r="L161" s="22">
        <f>FC_OTH_CP_CR_E!L$2</f>
        <v>86.72170986955237</v>
      </c>
      <c r="M161" s="22">
        <f>FC_OTH_CP_CR_E!M$2</f>
        <v>87.503692955482364</v>
      </c>
      <c r="N161" s="22">
        <f>FC_OTH_CP_CR_E!N$2</f>
        <v>87.769003040183762</v>
      </c>
      <c r="O161" s="22">
        <f>FC_OTH_CP_CR_E!O$2</f>
        <v>88.186051889766716</v>
      </c>
      <c r="P161" s="22">
        <f>FC_OTH_CP_CR_E!P$2</f>
        <v>88.767814489655962</v>
      </c>
      <c r="Q161" s="22">
        <f>FC_OTH_CP_CR_E!Q$2</f>
        <v>89.465981212715505</v>
      </c>
      <c r="R161" s="22">
        <f>FC_OTH_CP_CR_E!R$2</f>
        <v>88.996500543148002</v>
      </c>
      <c r="S161" s="22">
        <f>FC_OTH_CP_CR_E!S$2</f>
        <v>89.028757914611546</v>
      </c>
      <c r="T161" s="22">
        <f>FC_OTH_CP_CR_E!T$2</f>
        <v>90.013556940229037</v>
      </c>
      <c r="U161" s="22">
        <f>FC_OTH_CP_CR_E!U$2</f>
        <v>90.842390750201787</v>
      </c>
      <c r="V161" s="22">
        <f>FC_OTH_CP_CR_E!V$2</f>
        <v>91.496255052198691</v>
      </c>
      <c r="W161" s="22">
        <f>FC_OTH_CP_CR_E!W$2</f>
        <v>92.171755871851289</v>
      </c>
      <c r="X161" s="22">
        <f>FC_OTH_CP_CR_E!X$2</f>
        <v>92.689897109574261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41.376064567311808</v>
      </c>
      <c r="D162" s="22">
        <f>FC_OTH_CP_BT_E!D$2</f>
        <v>44.774589369200633</v>
      </c>
      <c r="E162" s="22">
        <f>FC_OTH_CP_BT_E!E$2</f>
        <v>47.957046784346616</v>
      </c>
      <c r="F162" s="22">
        <f>FC_OTH_CP_BT_E!F$2</f>
        <v>51.83429473778704</v>
      </c>
      <c r="G162" s="22">
        <f>FC_OTH_CP_BT_E!G$2</f>
        <v>56.280675863220701</v>
      </c>
      <c r="H162" s="22">
        <f>FC_OTH_CP_BT_E!H$2</f>
        <v>62.198748091084198</v>
      </c>
      <c r="I162" s="22">
        <f>FC_OTH_CP_BT_E!I$2</f>
        <v>68.357339053436846</v>
      </c>
      <c r="J162" s="22">
        <f>FC_OTH_CP_BT_E!J$2</f>
        <v>72.579811522314074</v>
      </c>
      <c r="K162" s="22">
        <f>FC_OTH_CP_BT_E!K$2</f>
        <v>76.744369772799487</v>
      </c>
      <c r="L162" s="22">
        <f>FC_OTH_CP_BT_E!L$2</f>
        <v>77.365645197474393</v>
      </c>
      <c r="M162" s="22">
        <f>FC_OTH_CP_BT_E!M$2</f>
        <v>80.676803340147032</v>
      </c>
      <c r="N162" s="22">
        <f>FC_OTH_CP_BT_E!N$2</f>
        <v>81.459021911795062</v>
      </c>
      <c r="O162" s="22">
        <f>FC_OTH_CP_BT_E!O$2</f>
        <v>83.249929751891003</v>
      </c>
      <c r="P162" s="22">
        <f>FC_OTH_CP_BT_E!P$2</f>
        <v>84.291239358172419</v>
      </c>
      <c r="Q162" s="22">
        <f>FC_OTH_CP_BT_E!Q$2</f>
        <v>85.29382643550862</v>
      </c>
      <c r="R162" s="22">
        <f>FC_OTH_CP_BT_E!R$2</f>
        <v>87.529124667957475</v>
      </c>
      <c r="S162" s="22">
        <f>FC_OTH_CP_BT_E!S$2</f>
        <v>92.109294108963894</v>
      </c>
      <c r="T162" s="22">
        <f>FC_OTH_CP_BT_E!T$2</f>
        <v>95.710575759831983</v>
      </c>
      <c r="U162" s="22">
        <f>FC_OTH_CP_BT_E!U$2</f>
        <v>97.400814349521255</v>
      </c>
      <c r="V162" s="22">
        <f>FC_OTH_CP_BT_E!V$2</f>
        <v>97.701516915429551</v>
      </c>
      <c r="W162" s="22">
        <f>FC_OTH_CP_BT_E!W$2</f>
        <v>93.334045418920539</v>
      </c>
      <c r="X162" s="22">
        <f>FC_OTH_CP_BT_E!X$2</f>
        <v>92.450053255887724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35.873393941813482</v>
      </c>
      <c r="D163" s="22">
        <f>FC_OTH_CP_IT_E!D$2</f>
        <v>41.592920183245376</v>
      </c>
      <c r="E163" s="22">
        <f>FC_OTH_CP_IT_E!E$2</f>
        <v>48.495048395881625</v>
      </c>
      <c r="F163" s="22">
        <f>FC_OTH_CP_IT_E!F$2</f>
        <v>57.844490267681039</v>
      </c>
      <c r="G163" s="22">
        <f>FC_OTH_CP_IT_E!G$2</f>
        <v>65.795583724228933</v>
      </c>
      <c r="H163" s="22">
        <f>FC_OTH_CP_IT_E!H$2</f>
        <v>74.006155721604827</v>
      </c>
      <c r="I163" s="22">
        <f>FC_OTH_CP_IT_E!I$2</f>
        <v>82.029941071295625</v>
      </c>
      <c r="J163" s="22">
        <f>FC_OTH_CP_IT_E!J$2</f>
        <v>91.073911129810995</v>
      </c>
      <c r="K163" s="22">
        <f>FC_OTH_CP_IT_E!K$2</f>
        <v>95.077171092218776</v>
      </c>
      <c r="L163" s="22">
        <f>FC_OTH_CP_IT_E!L$2</f>
        <v>98.460391627463807</v>
      </c>
      <c r="M163" s="22">
        <f>FC_OTH_CP_IT_E!M$2</f>
        <v>101.41274264710385</v>
      </c>
      <c r="N163" s="22">
        <f>FC_OTH_CP_IT_E!N$2</f>
        <v>104.31195182456091</v>
      </c>
      <c r="O163" s="22">
        <f>FC_OTH_CP_IT_E!O$2</f>
        <v>106.94156430344836</v>
      </c>
      <c r="P163" s="22">
        <f>FC_OTH_CP_IT_E!P$2</f>
        <v>112.10691717844107</v>
      </c>
      <c r="Q163" s="22">
        <f>FC_OTH_CP_IT_E!Q$2</f>
        <v>116.36224884130536</v>
      </c>
      <c r="R163" s="22">
        <f>FC_OTH_CP_IT_E!R$2</f>
        <v>128.43399696937746</v>
      </c>
      <c r="S163" s="22">
        <f>FC_OTH_CP_IT_E!S$2</f>
        <v>132.04180590615766</v>
      </c>
      <c r="T163" s="22">
        <f>FC_OTH_CP_IT_E!T$2</f>
        <v>138.43549372852718</v>
      </c>
      <c r="U163" s="22">
        <f>FC_OTH_CP_IT_E!U$2</f>
        <v>141.1512152205039</v>
      </c>
      <c r="V163" s="22">
        <f>FC_OTH_CP_IT_E!V$2</f>
        <v>143.1830806768146</v>
      </c>
      <c r="W163" s="22">
        <f>FC_OTH_CP_IT_E!W$2</f>
        <v>137.57863648458101</v>
      </c>
      <c r="X163" s="22">
        <f>FC_OTH_CP_IT_E!X$2</f>
        <v>134.34910423057013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6437.1229578675848</v>
      </c>
      <c r="D164" s="19">
        <f>FC_OTH_HH_E!D$2</f>
        <v>7012.0315563198619</v>
      </c>
      <c r="E164" s="19">
        <f>FC_OTH_HH_E!E$2</f>
        <v>6726.7165950128965</v>
      </c>
      <c r="F164" s="19">
        <f>FC_OTH_HH_E!F$2</f>
        <v>6940.7822871883063</v>
      </c>
      <c r="G164" s="19">
        <f>FC_OTH_HH_E!G$2</f>
        <v>6836.2711092003437</v>
      </c>
      <c r="H164" s="19">
        <f>FC_OTH_HH_E!H$2</f>
        <v>6671.8924333619934</v>
      </c>
      <c r="I164" s="19">
        <f>FC_OTH_HH_E!I$2</f>
        <v>6793.3491831470328</v>
      </c>
      <c r="J164" s="19">
        <f>FC_OTH_HH_E!J$2</f>
        <v>6416.6843508168531</v>
      </c>
      <c r="K164" s="19">
        <f>FC_OTH_HH_E!K$2</f>
        <v>6514.2328460877052</v>
      </c>
      <c r="L164" s="19">
        <f>FC_OTH_HH_E!L$2</f>
        <v>6656.571195184868</v>
      </c>
      <c r="M164" s="19">
        <f>FC_OTH_HH_E!M$2</f>
        <v>7442.8042992261408</v>
      </c>
      <c r="N164" s="19">
        <f>FC_OTH_HH_E!N$2</f>
        <v>6866.8625107480639</v>
      </c>
      <c r="O164" s="19">
        <f>FC_OTH_HH_E!O$2</f>
        <v>7123.9389509888206</v>
      </c>
      <c r="P164" s="19">
        <f>FC_OTH_HH_E!P$2</f>
        <v>7275.4100601891641</v>
      </c>
      <c r="Q164" s="19">
        <f>FC_OTH_HH_E!Q$2</f>
        <v>6563.5884780739452</v>
      </c>
      <c r="R164" s="19">
        <f>FC_OTH_HH_E!R$2</f>
        <v>6775.78667239897</v>
      </c>
      <c r="S164" s="19">
        <f>FC_OTH_HH_E!S$2</f>
        <v>7096.4486672398989</v>
      </c>
      <c r="T164" s="19">
        <f>FC_OTH_HH_E!T$2</f>
        <v>7209.2418744625975</v>
      </c>
      <c r="U164" s="19">
        <f>FC_OTH_HH_E!U$2</f>
        <v>7051.0775580395521</v>
      </c>
      <c r="V164" s="19">
        <f>FC_OTH_HH_E!V$2</f>
        <v>6971.7562338779007</v>
      </c>
      <c r="W164" s="19">
        <f>FC_OTH_HH_E!W$2</f>
        <v>7156.4210662080823</v>
      </c>
      <c r="X164" s="19">
        <f>FC_OTH_HH_E!X$2</f>
        <v>7873.5815993121241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4875.7387247560546</v>
      </c>
      <c r="D165" s="22">
        <f>FC_OTH_HH_SH_E!D$2</f>
        <v>5402.392261934946</v>
      </c>
      <c r="E165" s="22">
        <f>FC_OTH_HH_SH_E!E$2</f>
        <v>5122.5629409948788</v>
      </c>
      <c r="F165" s="22">
        <f>FC_OTH_HH_SH_E!F$2</f>
        <v>5281.0095907116902</v>
      </c>
      <c r="G165" s="22">
        <f>FC_OTH_HH_SH_E!G$2</f>
        <v>5182.7873983037071</v>
      </c>
      <c r="H165" s="22">
        <f>FC_OTH_HH_SH_E!H$2</f>
        <v>4966.2748726883965</v>
      </c>
      <c r="I165" s="22">
        <f>FC_OTH_HH_SH_E!I$2</f>
        <v>5072.4450680024056</v>
      </c>
      <c r="J165" s="22">
        <f>FC_OTH_HH_SH_E!J$2</f>
        <v>4756.8671900441823</v>
      </c>
      <c r="K165" s="22">
        <f>FC_OTH_HH_SH_E!K$2</f>
        <v>4842.6429577930739</v>
      </c>
      <c r="L165" s="22">
        <f>FC_OTH_HH_SH_E!L$2</f>
        <v>4997.3380479040352</v>
      </c>
      <c r="M165" s="22">
        <f>FC_OTH_HH_SH_E!M$2</f>
        <v>5737.4398035683298</v>
      </c>
      <c r="N165" s="22">
        <f>FC_OTH_HH_SH_E!N$2</f>
        <v>5280.4946425477838</v>
      </c>
      <c r="O165" s="22">
        <f>FC_OTH_HH_SH_E!O$2</f>
        <v>5508.4260456827369</v>
      </c>
      <c r="P165" s="22">
        <f>FC_OTH_HH_SH_E!P$2</f>
        <v>5661.5101923943885</v>
      </c>
      <c r="Q165" s="22">
        <f>FC_OTH_HH_SH_E!Q$2</f>
        <v>5013.2771788834034</v>
      </c>
      <c r="R165" s="22">
        <f>FC_OTH_HH_SH_E!R$2</f>
        <v>5195.3168199261845</v>
      </c>
      <c r="S165" s="22">
        <f>FC_OTH_HH_SH_E!S$2</f>
        <v>5462.628826612221</v>
      </c>
      <c r="T165" s="22">
        <f>FC_OTH_HH_SH_E!T$2</f>
        <v>5526.7117558797381</v>
      </c>
      <c r="U165" s="22">
        <f>FC_OTH_HH_SH_E!U$2</f>
        <v>5391.1105791920736</v>
      </c>
      <c r="V165" s="22">
        <f>FC_OTH_HH_SH_E!V$2</f>
        <v>5334.101451639046</v>
      </c>
      <c r="W165" s="22">
        <f>FC_OTH_HH_SH_E!W$2</f>
        <v>5446.8668027242711</v>
      </c>
      <c r="X165" s="22">
        <f>FC_OTH_HH_SH_E!X$2</f>
        <v>6097.7703727152357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0.81198969752594297</v>
      </c>
      <c r="D166" s="22">
        <f>FC_OTH_HH_SC_E!D$2</f>
        <v>0.70295758211421033</v>
      </c>
      <c r="E166" s="22">
        <f>FC_OTH_HH_SC_E!E$2</f>
        <v>0.66454964088093449</v>
      </c>
      <c r="F166" s="22">
        <f>FC_OTH_HH_SC_E!F$2</f>
        <v>0.82197202786394874</v>
      </c>
      <c r="G166" s="22">
        <f>FC_OTH_HH_SC_E!G$2</f>
        <v>0.66123989526950078</v>
      </c>
      <c r="H166" s="22">
        <f>FC_OTH_HH_SC_E!H$2</f>
        <v>0.70378982984427019</v>
      </c>
      <c r="I166" s="22">
        <f>FC_OTH_HH_SC_E!I$2</f>
        <v>0.82434601593713497</v>
      </c>
      <c r="J166" s="22">
        <f>FC_OTH_HH_SC_E!J$2</f>
        <v>0.82754018786526717</v>
      </c>
      <c r="K166" s="22">
        <f>FC_OTH_HH_SC_E!K$2</f>
        <v>0.85128408786679266</v>
      </c>
      <c r="L166" s="22">
        <f>FC_OTH_HH_SC_E!L$2</f>
        <v>0.95407215910649401</v>
      </c>
      <c r="M166" s="22">
        <f>FC_OTH_HH_SC_E!M$2</f>
        <v>1.2037811557779028</v>
      </c>
      <c r="N166" s="22">
        <f>FC_OTH_HH_SC_E!N$2</f>
        <v>1.3069694176247171</v>
      </c>
      <c r="O166" s="22">
        <f>FC_OTH_HH_SC_E!O$2</f>
        <v>1.5726201718875172</v>
      </c>
      <c r="P166" s="22">
        <f>FC_OTH_HH_SC_E!P$2</f>
        <v>2.1984297216427655</v>
      </c>
      <c r="Q166" s="22">
        <f>FC_OTH_HH_SC_E!Q$2</f>
        <v>2.0564144609785</v>
      </c>
      <c r="R166" s="22">
        <f>FC_OTH_HH_SC_E!R$2</f>
        <v>4.2992261392949249</v>
      </c>
      <c r="S166" s="22">
        <f>FC_OTH_HH_SC_E!S$2</f>
        <v>4.3570029616891199</v>
      </c>
      <c r="T166" s="22">
        <f>FC_OTH_HH_SC_E!T$2</f>
        <v>4.323134613547337</v>
      </c>
      <c r="U166" s="22">
        <f>FC_OTH_HH_SC_E!U$2</f>
        <v>5.5173640966848119</v>
      </c>
      <c r="V166" s="22">
        <f>FC_OTH_HH_SC_E!V$2</f>
        <v>5.9233782363618941</v>
      </c>
      <c r="W166" s="22">
        <f>FC_OTH_HH_SC_E!W$2</f>
        <v>5.5650855068309832</v>
      </c>
      <c r="X166" s="22">
        <f>FC_OTH_HH_SC_E!X$2</f>
        <v>6.6658545906181352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695.60293669973862</v>
      </c>
      <c r="D167" s="22">
        <f>FC_OTH_HH_WH_E!D$2</f>
        <v>724.54791443413046</v>
      </c>
      <c r="E167" s="22">
        <f>FC_OTH_HH_WH_E!E$2</f>
        <v>716.70614638017742</v>
      </c>
      <c r="F167" s="22">
        <f>FC_OTH_HH_WH_E!F$2</f>
        <v>748.65557757914564</v>
      </c>
      <c r="G167" s="22">
        <f>FC_OTH_HH_WH_E!G$2</f>
        <v>733.93822765662799</v>
      </c>
      <c r="H167" s="22">
        <f>FC_OTH_HH_WH_E!H$2</f>
        <v>769.6683334575664</v>
      </c>
      <c r="I167" s="22">
        <f>FC_OTH_HH_WH_E!I$2</f>
        <v>761.21589655596529</v>
      </c>
      <c r="J167" s="22">
        <f>FC_OTH_HH_WH_E!J$2</f>
        <v>736.64997337718216</v>
      </c>
      <c r="K167" s="22">
        <f>FC_OTH_HH_WH_E!K$2</f>
        <v>729.36486781133272</v>
      </c>
      <c r="L167" s="22">
        <f>FC_OTH_HH_WH_E!L$2</f>
        <v>703.29478693636167</v>
      </c>
      <c r="M167" s="22">
        <f>FC_OTH_HH_WH_E!M$2</f>
        <v>728.19205669664143</v>
      </c>
      <c r="N167" s="22">
        <f>FC_OTH_HH_WH_E!N$2</f>
        <v>654.64831275093638</v>
      </c>
      <c r="O167" s="22">
        <f>FC_OTH_HH_WH_E!O$2</f>
        <v>653.30522955568119</v>
      </c>
      <c r="P167" s="22">
        <f>FC_OTH_HH_WH_E!P$2</f>
        <v>648.98762539922188</v>
      </c>
      <c r="Q167" s="22">
        <f>FC_OTH_HH_WH_E!Q$2</f>
        <v>643.11917610758621</v>
      </c>
      <c r="R167" s="22">
        <f>FC_OTH_HH_WH_E!R$2</f>
        <v>653.98884743695589</v>
      </c>
      <c r="S167" s="22">
        <f>FC_OTH_HH_WH_E!S$2</f>
        <v>689.37058718788546</v>
      </c>
      <c r="T167" s="22">
        <f>FC_OTH_HH_WH_E!T$2</f>
        <v>730.39997059152506</v>
      </c>
      <c r="U167" s="22">
        <f>FC_OTH_HH_WH_E!U$2</f>
        <v>717.02128343694517</v>
      </c>
      <c r="V167" s="22">
        <f>FC_OTH_HH_WH_E!V$2</f>
        <v>698.99492295771654</v>
      </c>
      <c r="W167" s="22">
        <f>FC_OTH_HH_WH_E!W$2</f>
        <v>723.60428901770422</v>
      </c>
      <c r="X167" s="22">
        <f>FC_OTH_HH_WH_E!X$2</f>
        <v>693.35607363873828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297.3645245946181</v>
      </c>
      <c r="D168" s="22">
        <f>FC_OTH_HH_CO_E!D$2</f>
        <v>305.1606390140372</v>
      </c>
      <c r="E168" s="22">
        <f>FC_OTH_HH_CO_E!E$2</f>
        <v>298.61712413160797</v>
      </c>
      <c r="F168" s="22">
        <f>FC_OTH_HH_CO_E!F$2</f>
        <v>313.44986258081758</v>
      </c>
      <c r="G168" s="22">
        <f>FC_OTH_HH_CO_E!G$2</f>
        <v>313.42854679077982</v>
      </c>
      <c r="H168" s="22">
        <f>FC_OTH_HH_CO_E!H$2</f>
        <v>320.83576649875272</v>
      </c>
      <c r="I168" s="22">
        <f>FC_OTH_HH_CO_E!I$2</f>
        <v>340.37374006440513</v>
      </c>
      <c r="J168" s="22">
        <f>FC_OTH_HH_CO_E!J$2</f>
        <v>305.493367627883</v>
      </c>
      <c r="K168" s="22">
        <f>FC_OTH_HH_CO_E!K$2</f>
        <v>325.50119947072653</v>
      </c>
      <c r="L168" s="22">
        <f>FC_OTH_HH_CO_E!L$2</f>
        <v>344.68353072863988</v>
      </c>
      <c r="M168" s="22">
        <f>FC_OTH_HH_CO_E!M$2</f>
        <v>372.3151764809196</v>
      </c>
      <c r="N168" s="22">
        <f>FC_OTH_HH_CO_E!N$2</f>
        <v>332.37664101117809</v>
      </c>
      <c r="O168" s="22">
        <f>FC_OTH_HH_CO_E!O$2</f>
        <v>360.83031884778956</v>
      </c>
      <c r="P168" s="22">
        <f>FC_OTH_HH_CO_E!P$2</f>
        <v>366.55855280867871</v>
      </c>
      <c r="Q168" s="22">
        <f>FC_OTH_HH_CO_E!Q$2</f>
        <v>316.36454264207043</v>
      </c>
      <c r="R168" s="22">
        <f>FC_OTH_HH_CO_E!R$2</f>
        <v>340.23778892367784</v>
      </c>
      <c r="S168" s="22">
        <f>FC_OTH_HH_CO_E!S$2</f>
        <v>351.66598423632706</v>
      </c>
      <c r="T168" s="22">
        <f>FC_OTH_HH_CO_E!T$2</f>
        <v>350.5729852611384</v>
      </c>
      <c r="U168" s="22">
        <f>FC_OTH_HH_CO_E!U$2</f>
        <v>334.81368057770749</v>
      </c>
      <c r="V168" s="22">
        <f>FC_OTH_HH_CO_E!V$2</f>
        <v>322.7017284739008</v>
      </c>
      <c r="W168" s="22">
        <f>FC_OTH_HH_CO_E!W$2</f>
        <v>342.40069108100749</v>
      </c>
      <c r="X168" s="22">
        <f>FC_OTH_HH_CO_E!X$2</f>
        <v>399.58905408186592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272.88171791221305</v>
      </c>
      <c r="D169" s="22">
        <f>FC_OTH_HH_RF_E!D$2</f>
        <v>272.14627489570501</v>
      </c>
      <c r="E169" s="22">
        <f>FC_OTH_HH_RF_E!E$2</f>
        <v>270.02188300647174</v>
      </c>
      <c r="F169" s="22">
        <f>FC_OTH_HH_RF_E!F$2</f>
        <v>266.82495879592943</v>
      </c>
      <c r="G169" s="22">
        <f>FC_OTH_HH_RF_E!G$2</f>
        <v>262.14698725956453</v>
      </c>
      <c r="H169" s="22">
        <f>FC_OTH_HH_RF_E!H$2</f>
        <v>255.67002190065972</v>
      </c>
      <c r="I169" s="22">
        <f>FC_OTH_HH_RF_E!I$2</f>
        <v>246.96120882923151</v>
      </c>
      <c r="J169" s="22">
        <f>FC_OTH_HH_RF_E!J$2</f>
        <v>237.70531663514936</v>
      </c>
      <c r="K169" s="22">
        <f>FC_OTH_HH_RF_E!K$2</f>
        <v>229.49676366368169</v>
      </c>
      <c r="L169" s="22">
        <f>FC_OTH_HH_RF_E!L$2</f>
        <v>219.56318662000842</v>
      </c>
      <c r="M169" s="22">
        <f>FC_OTH_HH_RF_E!M$2</f>
        <v>209.47251662532014</v>
      </c>
      <c r="N169" s="22">
        <f>FC_OTH_HH_RF_E!N$2</f>
        <v>199.7869189461739</v>
      </c>
      <c r="O169" s="22">
        <f>FC_OTH_HH_RF_E!O$2</f>
        <v>190.30181543224415</v>
      </c>
      <c r="P169" s="22">
        <f>FC_OTH_HH_RF_E!P$2</f>
        <v>180.34424875000667</v>
      </c>
      <c r="Q169" s="22">
        <f>FC_OTH_HH_RF_E!Q$2</f>
        <v>169.40845057398164</v>
      </c>
      <c r="R169" s="22">
        <f>FC_OTH_HH_RF_E!R$2</f>
        <v>158.71427356889473</v>
      </c>
      <c r="S169" s="22">
        <f>FC_OTH_HH_RF_E!S$2</f>
        <v>149.03140902946117</v>
      </c>
      <c r="T169" s="22">
        <f>FC_OTH_HH_RF_E!T$2</f>
        <v>139.73826267388182</v>
      </c>
      <c r="U169" s="22">
        <f>FC_OTH_HH_RF_E!U$2</f>
        <v>131.31920446601833</v>
      </c>
      <c r="V169" s="22">
        <f>FC_OTH_HH_RF_E!V$2</f>
        <v>126.87701781573618</v>
      </c>
      <c r="W169" s="22">
        <f>FC_OTH_HH_RF_E!W$2</f>
        <v>122.97979988921422</v>
      </c>
      <c r="X169" s="22">
        <f>FC_OTH_HH_RF_E!X$2</f>
        <v>120.23192039819264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80.761975603976566</v>
      </c>
      <c r="D170" s="22">
        <f>FC_OTH_HH_WM_E!D$2</f>
        <v>80.438139759829753</v>
      </c>
      <c r="E170" s="22">
        <f>FC_OTH_HH_WM_E!E$2</f>
        <v>81.099385159756281</v>
      </c>
      <c r="F170" s="22">
        <f>FC_OTH_HH_WM_E!F$2</f>
        <v>81.377568672853712</v>
      </c>
      <c r="G170" s="22">
        <f>FC_OTH_HH_WM_E!G$2</f>
        <v>81.508411216331581</v>
      </c>
      <c r="H170" s="22">
        <f>FC_OTH_HH_WM_E!H$2</f>
        <v>81.256856399384318</v>
      </c>
      <c r="I170" s="22">
        <f>FC_OTH_HH_WM_E!I$2</f>
        <v>80.40274322431884</v>
      </c>
      <c r="J170" s="22">
        <f>FC_OTH_HH_WM_E!J$2</f>
        <v>79.001411346662337</v>
      </c>
      <c r="K170" s="22">
        <f>FC_OTH_HH_WM_E!K$2</f>
        <v>77.641382962662618</v>
      </c>
      <c r="L170" s="22">
        <f>FC_OTH_HH_WM_E!L$2</f>
        <v>75.947193756929181</v>
      </c>
      <c r="M170" s="22">
        <f>FC_OTH_HH_WM_E!M$2</f>
        <v>74.1859078148604</v>
      </c>
      <c r="N170" s="22">
        <f>FC_OTH_HH_WM_E!N$2</f>
        <v>72.703852462596387</v>
      </c>
      <c r="O170" s="22">
        <f>FC_OTH_HH_WM_E!O$2</f>
        <v>71.495147836439727</v>
      </c>
      <c r="P170" s="22">
        <f>FC_OTH_HH_WM_E!P$2</f>
        <v>69.903868539205078</v>
      </c>
      <c r="Q170" s="22">
        <f>FC_OTH_HH_WM_E!Q$2</f>
        <v>67.621045633318232</v>
      </c>
      <c r="R170" s="22">
        <f>FC_OTH_HH_WM_E!R$2</f>
        <v>65.75853913293669</v>
      </c>
      <c r="S170" s="22">
        <f>FC_OTH_HH_WM_E!S$2</f>
        <v>64.447832431884024</v>
      </c>
      <c r="T170" s="22">
        <f>FC_OTH_HH_WM_E!T$2</f>
        <v>63.055079775530743</v>
      </c>
      <c r="U170" s="22">
        <f>FC_OTH_HH_WM_E!U$2</f>
        <v>61.395731274782342</v>
      </c>
      <c r="V170" s="22">
        <f>FC_OTH_HH_WM_E!V$2</f>
        <v>59.658597438234217</v>
      </c>
      <c r="W170" s="22">
        <f>FC_OTH_HH_WM_E!W$2</f>
        <v>58.802939830698001</v>
      </c>
      <c r="X170" s="22">
        <f>FC_OTH_HH_WM_E!X$2</f>
        <v>58.7728247319695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5.9550387685641937</v>
      </c>
      <c r="D171" s="22">
        <f>FC_OTH_HH_DR_E!D$2</f>
        <v>6.0540900701874287</v>
      </c>
      <c r="E171" s="22">
        <f>FC_OTH_HH_DR_E!E$2</f>
        <v>6.1206914166727069</v>
      </c>
      <c r="F171" s="22">
        <f>FC_OTH_HH_DR_E!F$2</f>
        <v>6.2418575087499883</v>
      </c>
      <c r="G171" s="22">
        <f>FC_OTH_HH_DR_E!G$2</f>
        <v>6.2909291739935984</v>
      </c>
      <c r="H171" s="22">
        <f>FC_OTH_HH_DR_E!H$2</f>
        <v>6.193806902167462</v>
      </c>
      <c r="I171" s="22">
        <f>FC_OTH_HH_DR_E!I$2</f>
        <v>5.9064365427015169</v>
      </c>
      <c r="J171" s="22">
        <f>FC_OTH_HH_DR_E!J$2</f>
        <v>5.5517732007108549</v>
      </c>
      <c r="K171" s="22">
        <f>FC_OTH_HH_DR_E!K$2</f>
        <v>5.218996186406561</v>
      </c>
      <c r="L171" s="22">
        <f>FC_OTH_HH_DR_E!L$2</f>
        <v>4.8628407496589769</v>
      </c>
      <c r="M171" s="22">
        <f>FC_OTH_HH_DR_E!M$2</f>
        <v>4.5675205995799741</v>
      </c>
      <c r="N171" s="22">
        <f>FC_OTH_HH_DR_E!N$2</f>
        <v>4.4120034897456435</v>
      </c>
      <c r="O171" s="22">
        <f>FC_OTH_HH_DR_E!O$2</f>
        <v>4.4193865988110748</v>
      </c>
      <c r="P171" s="22">
        <f>FC_OTH_HH_DR_E!P$2</f>
        <v>4.615939871034267</v>
      </c>
      <c r="Q171" s="22">
        <f>FC_OTH_HH_DR_E!Q$2</f>
        <v>4.9824338174518292</v>
      </c>
      <c r="R171" s="22">
        <f>FC_OTH_HH_DR_E!R$2</f>
        <v>5.6567146117634044</v>
      </c>
      <c r="S171" s="22">
        <f>FC_OTH_HH_DR_E!S$2</f>
        <v>7.0957119763075518</v>
      </c>
      <c r="T171" s="22">
        <f>FC_OTH_HH_DR_E!T$2</f>
        <v>9.1893433905032484</v>
      </c>
      <c r="U171" s="22">
        <f>FC_OTH_HH_DR_E!U$2</f>
        <v>11.867882635527202</v>
      </c>
      <c r="V171" s="22">
        <f>FC_OTH_HH_DR_E!V$2</f>
        <v>15.12183671287764</v>
      </c>
      <c r="W171" s="22">
        <f>FC_OTH_HH_DR_E!W$2</f>
        <v>18.712678691088598</v>
      </c>
      <c r="X171" s="22">
        <f>FC_OTH_HH_DR_E!X$2</f>
        <v>22.59411327906566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7.4965578386740521</v>
      </c>
      <c r="D172" s="22">
        <f>FC_OTH_HH_DW_E!D$2</f>
        <v>8.8526347832593384</v>
      </c>
      <c r="E172" s="22">
        <f>FC_OTH_HH_DW_E!E$2</f>
        <v>10.172827852418679</v>
      </c>
      <c r="F172" s="22">
        <f>FC_OTH_HH_DW_E!F$2</f>
        <v>11.663656317672357</v>
      </c>
      <c r="G172" s="22">
        <f>FC_OTH_HH_DW_E!G$2</f>
        <v>13.260863215091407</v>
      </c>
      <c r="H172" s="22">
        <f>FC_OTH_HH_DW_E!H$2</f>
        <v>14.997640494042898</v>
      </c>
      <c r="I172" s="22">
        <f>FC_OTH_HH_DW_E!I$2</f>
        <v>16.716148689739857</v>
      </c>
      <c r="J172" s="22">
        <f>FC_OTH_HH_DW_E!J$2</f>
        <v>18.232763203633134</v>
      </c>
      <c r="K172" s="22">
        <f>FC_OTH_HH_DW_E!K$2</f>
        <v>20.302335259279179</v>
      </c>
      <c r="L172" s="22">
        <f>FC_OTH_HH_DW_E!L$2</f>
        <v>21.924972806727904</v>
      </c>
      <c r="M172" s="22">
        <f>FC_OTH_HH_DW_E!M$2</f>
        <v>23.54657808509527</v>
      </c>
      <c r="N172" s="22">
        <f>FC_OTH_HH_DW_E!N$2</f>
        <v>25.348130475061172</v>
      </c>
      <c r="O172" s="22">
        <f>FC_OTH_HH_DW_E!O$2</f>
        <v>27.20067499650316</v>
      </c>
      <c r="P172" s="22">
        <f>FC_OTH_HH_DW_E!P$2</f>
        <v>29.030392160185436</v>
      </c>
      <c r="Q172" s="22">
        <f>FC_OTH_HH_DW_E!Q$2</f>
        <v>30.583848306606242</v>
      </c>
      <c r="R172" s="22">
        <f>FC_OTH_HH_DW_E!R$2</f>
        <v>32.09156590622279</v>
      </c>
      <c r="S172" s="22">
        <f>FC_OTH_HH_DW_E!S$2</f>
        <v>33.19274004977467</v>
      </c>
      <c r="T172" s="22">
        <f>FC_OTH_HH_DW_E!T$2</f>
        <v>34.413048839487274</v>
      </c>
      <c r="U172" s="22">
        <f>FC_OTH_HH_DW_E!U$2</f>
        <v>35.455017622852466</v>
      </c>
      <c r="V172" s="22">
        <f>FC_OTH_HH_DW_E!V$2</f>
        <v>36.260534098486943</v>
      </c>
      <c r="W172" s="22">
        <f>FC_OTH_HH_DW_E!W$2</f>
        <v>38.419105085250926</v>
      </c>
      <c r="X172" s="22">
        <f>FC_OTH_HH_DW_E!X$2</f>
        <v>41.922647765565408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58.2408441405654</v>
      </c>
      <c r="D173" s="22">
        <f>FC_OTH_HH_TV_E!D$2</f>
        <v>61.916612840178473</v>
      </c>
      <c r="E173" s="22">
        <f>FC_OTH_HH_TV_E!E$2</f>
        <v>64.08111532628746</v>
      </c>
      <c r="F173" s="22">
        <f>FC_OTH_HH_TV_E!F$2</f>
        <v>67.412970537058541</v>
      </c>
      <c r="G173" s="22">
        <f>FC_OTH_HH_TV_E!G$2</f>
        <v>72.152217239598471</v>
      </c>
      <c r="H173" s="22">
        <f>FC_OTH_HH_TV_E!H$2</f>
        <v>79.099582636254254</v>
      </c>
      <c r="I173" s="22">
        <f>FC_OTH_HH_TV_E!I$2</f>
        <v>84.395049447277401</v>
      </c>
      <c r="J173" s="22">
        <f>FC_OTH_HH_TV_E!J$2</f>
        <v>87.764635813024015</v>
      </c>
      <c r="K173" s="22">
        <f>FC_OTH_HH_TV_E!K$2</f>
        <v>90.134574349975182</v>
      </c>
      <c r="L173" s="22">
        <f>FC_OTH_HH_TV_E!L$2</f>
        <v>91.916289049783899</v>
      </c>
      <c r="M173" s="22">
        <f>FC_OTH_HH_TV_E!M$2</f>
        <v>94.991159482414488</v>
      </c>
      <c r="N173" s="22">
        <f>FC_OTH_HH_TV_E!N$2</f>
        <v>97.590582066195807</v>
      </c>
      <c r="O173" s="22">
        <f>FC_OTH_HH_TV_E!O$2</f>
        <v>103.13953436565578</v>
      </c>
      <c r="P173" s="22">
        <f>FC_OTH_HH_TV_E!P$2</f>
        <v>105.71742947291564</v>
      </c>
      <c r="Q173" s="22">
        <f>FC_OTH_HH_TV_E!Q$2</f>
        <v>107.46947093233837</v>
      </c>
      <c r="R173" s="22">
        <f>FC_OTH_HH_TV_E!R$2</f>
        <v>110.4611064268482</v>
      </c>
      <c r="S173" s="22">
        <f>FC_OTH_HH_TV_E!S$2</f>
        <v>120.3928628120096</v>
      </c>
      <c r="T173" s="22">
        <f>FC_OTH_HH_TV_E!T$2</f>
        <v>130.57308691897052</v>
      </c>
      <c r="U173" s="22">
        <f>FC_OTH_HH_TV_E!U$2</f>
        <v>139.01865814917628</v>
      </c>
      <c r="V173" s="22">
        <f>FC_OTH_HH_TV_E!V$2</f>
        <v>146.49439692850947</v>
      </c>
      <c r="W173" s="22">
        <f>FC_OTH_HH_TV_E!W$2</f>
        <v>158.05116262031436</v>
      </c>
      <c r="X173" s="22">
        <f>FC_OTH_HH_TV_E!X$2</f>
        <v>173.2057387975365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5.0139133335748234</v>
      </c>
      <c r="D174" s="22">
        <f>FC_OTH_HH_IT_E!D$2</f>
        <v>7.4887133684532516</v>
      </c>
      <c r="E174" s="22">
        <f>FC_OTH_HH_IT_E!E$2</f>
        <v>9.5637515846842138</v>
      </c>
      <c r="F174" s="22">
        <f>FC_OTH_HH_IT_E!F$2</f>
        <v>11.990410579340109</v>
      </c>
      <c r="G174" s="22">
        <f>FC_OTH_HH_IT_E!G$2</f>
        <v>15.564821012347839</v>
      </c>
      <c r="H174" s="22">
        <f>FC_OTH_HH_IT_E!H$2</f>
        <v>19.623985916243271</v>
      </c>
      <c r="I174" s="22">
        <f>FC_OTH_HH_IT_E!I$2</f>
        <v>23.44377021064356</v>
      </c>
      <c r="J174" s="22">
        <f>FC_OTH_HH_IT_E!J$2</f>
        <v>25.788968611417165</v>
      </c>
      <c r="K174" s="22">
        <f>FC_OTH_HH_IT_E!K$2</f>
        <v>28.76883467482126</v>
      </c>
      <c r="L174" s="22">
        <f>FC_OTH_HH_IT_E!L$2</f>
        <v>30.812050547168852</v>
      </c>
      <c r="M174" s="22">
        <f>FC_OTH_HH_IT_E!M$2</f>
        <v>32.273540394268913</v>
      </c>
      <c r="N174" s="22">
        <f>FC_OTH_HH_IT_E!N$2</f>
        <v>33.740756415775515</v>
      </c>
      <c r="O174" s="22">
        <f>FC_OTH_HH_IT_E!O$2</f>
        <v>35.717743377766809</v>
      </c>
      <c r="P174" s="22">
        <f>FC_OTH_HH_IT_E!P$2</f>
        <v>37.246310459429026</v>
      </c>
      <c r="Q174" s="22">
        <f>FC_OTH_HH_IT_E!Q$2</f>
        <v>39.625911292885377</v>
      </c>
      <c r="R174" s="22">
        <f>FC_OTH_HH_IT_E!R$2</f>
        <v>43.190162756314194</v>
      </c>
      <c r="S174" s="22">
        <f>FC_OTH_HH_IT_E!S$2</f>
        <v>49.772518342196719</v>
      </c>
      <c r="T174" s="22">
        <f>FC_OTH_HH_IT_E!T$2</f>
        <v>57.543427496474102</v>
      </c>
      <c r="U174" s="22">
        <f>FC_OTH_HH_IT_E!U$2</f>
        <v>65.293172829749722</v>
      </c>
      <c r="V174" s="22">
        <f>FC_OTH_HH_IT_E!V$2</f>
        <v>72.874884302112889</v>
      </c>
      <c r="W174" s="22">
        <f>FC_OTH_HH_IT_E!W$2</f>
        <v>84.750760724581426</v>
      </c>
      <c r="X174" s="22">
        <f>FC_OTH_HH_IT_E!X$2</f>
        <v>96.349164619353246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107.75100702830211</v>
      </c>
      <c r="D175" s="22">
        <f>FC_OTH_HH_LI_E!D$2</f>
        <v>111.79185281347635</v>
      </c>
      <c r="E175" s="22">
        <f>FC_OTH_HH_LI_E!E$2</f>
        <v>115.74194126377714</v>
      </c>
      <c r="F175" s="22">
        <f>FC_OTH_HH_LI_E!F$2</f>
        <v>118.96040178934341</v>
      </c>
      <c r="G175" s="22">
        <f>FC_OTH_HH_LI_E!G$2</f>
        <v>121.18186791333369</v>
      </c>
      <c r="H175" s="22">
        <f>FC_OTH_HH_LI_E!H$2</f>
        <v>123.34546007146896</v>
      </c>
      <c r="I175" s="22">
        <f>FC_OTH_HH_LI_E!I$2</f>
        <v>125.59746718606371</v>
      </c>
      <c r="J175" s="22">
        <f>FC_OTH_HH_LI_E!J$2</f>
        <v>126.95517106137547</v>
      </c>
      <c r="K175" s="22">
        <f>FC_OTH_HH_LI_E!K$2</f>
        <v>127.25104191960095</v>
      </c>
      <c r="L175" s="22">
        <f>FC_OTH_HH_LI_E!L$2</f>
        <v>127.10766670499338</v>
      </c>
      <c r="M175" s="22">
        <f>FC_OTH_HH_LI_E!M$2</f>
        <v>125.26521243115147</v>
      </c>
      <c r="N175" s="22">
        <f>FC_OTH_HH_LI_E!N$2</f>
        <v>123.49401889337167</v>
      </c>
      <c r="O175" s="22">
        <f>FC_OTH_HH_LI_E!O$2</f>
        <v>124.50816291232999</v>
      </c>
      <c r="P175" s="22">
        <f>FC_OTH_HH_LI_E!P$2</f>
        <v>124.8377457017432</v>
      </c>
      <c r="Q175" s="22">
        <f>FC_OTH_HH_LI_E!Q$2</f>
        <v>123.33911234501372</v>
      </c>
      <c r="R175" s="22">
        <f>FC_OTH_HH_LI_E!R$2</f>
        <v>118.970599774785</v>
      </c>
      <c r="S175" s="22">
        <f>FC_OTH_HH_LI_E!S$2</f>
        <v>113.66386983606307</v>
      </c>
      <c r="T175" s="22">
        <f>FC_OTH_HH_LI_E!T$2</f>
        <v>108.39504450363007</v>
      </c>
      <c r="U175" s="22">
        <f>FC_OTH_HH_LI_E!U$2</f>
        <v>101.01296777315753</v>
      </c>
      <c r="V175" s="22">
        <f>FC_OTH_HH_LI_E!V$2</f>
        <v>93.206459797951666</v>
      </c>
      <c r="W175" s="22">
        <f>FC_OTH_HH_LI_E!W$2</f>
        <v>91.229156902033893</v>
      </c>
      <c r="X175" s="22">
        <f>FC_OTH_HH_LI_E!X$2</f>
        <v>91.925306760240517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29.503727493776484</v>
      </c>
      <c r="D176" s="22">
        <f>FC_OTH_HH_OA_E!D$2</f>
        <v>30.539464823544524</v>
      </c>
      <c r="E176" s="22">
        <f>FC_OTH_HH_OA_E!E$2</f>
        <v>31.364238255282778</v>
      </c>
      <c r="F176" s="22">
        <f>FC_OTH_HH_OA_E!F$2</f>
        <v>32.37346008784121</v>
      </c>
      <c r="G176" s="22">
        <f>FC_OTH_HH_OA_E!G$2</f>
        <v>33.349599523697819</v>
      </c>
      <c r="H176" s="22">
        <f>FC_OTH_HH_OA_E!H$2</f>
        <v>34.222316567212886</v>
      </c>
      <c r="I176" s="22">
        <f>FC_OTH_HH_OA_E!I$2</f>
        <v>35.067308378342766</v>
      </c>
      <c r="J176" s="22">
        <f>FC_OTH_HH_OA_E!J$2</f>
        <v>35.846239707767602</v>
      </c>
      <c r="K176" s="22">
        <f>FC_OTH_HH_OA_E!K$2</f>
        <v>37.058607908276677</v>
      </c>
      <c r="L176" s="22">
        <f>FC_OTH_HH_OA_E!L$2</f>
        <v>38.166557221455349</v>
      </c>
      <c r="M176" s="22">
        <f>FC_OTH_HH_OA_E!M$2</f>
        <v>39.351045891781681</v>
      </c>
      <c r="N176" s="22">
        <f>FC_OTH_HH_OA_E!N$2</f>
        <v>40.959682271620849</v>
      </c>
      <c r="O176" s="22">
        <f>FC_OTH_HH_OA_E!O$2</f>
        <v>43.022271210973621</v>
      </c>
      <c r="P176" s="22">
        <f>FC_OTH_HH_OA_E!P$2</f>
        <v>44.45932491071369</v>
      </c>
      <c r="Q176" s="22">
        <f>FC_OTH_HH_OA_E!Q$2</f>
        <v>45.74089307831153</v>
      </c>
      <c r="R176" s="22">
        <f>FC_OTH_HH_OA_E!R$2</f>
        <v>47.101027795091674</v>
      </c>
      <c r="S176" s="22">
        <f>FC_OTH_HH_OA_E!S$2</f>
        <v>50.829321764079353</v>
      </c>
      <c r="T176" s="22">
        <f>FC_OTH_HH_OA_E!T$2</f>
        <v>54.326734518170113</v>
      </c>
      <c r="U176" s="22">
        <f>FC_OTH_HH_OA_E!U$2</f>
        <v>57.252015984877247</v>
      </c>
      <c r="V176" s="22">
        <f>FC_OTH_HH_OA_E!V$2</f>
        <v>59.541025476967462</v>
      </c>
      <c r="W176" s="22">
        <f>FC_OTH_HH_OA_E!W$2</f>
        <v>65.03859413508674</v>
      </c>
      <c r="X176" s="22">
        <f>FC_OTH_HH_OA_E!X$2</f>
        <v>71.198527933741758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719.95098882201182</v>
      </c>
      <c r="D177" s="19">
        <f>FC_OTH_AFF_E!D$2</f>
        <v>732.42906276870144</v>
      </c>
      <c r="E177" s="19">
        <f>FC_OTH_AFF_E!E$2</f>
        <v>680.93361994840927</v>
      </c>
      <c r="F177" s="19">
        <f>FC_OTH_AFF_E!F$2</f>
        <v>685.07016337059326</v>
      </c>
      <c r="G177" s="19">
        <f>FC_OTH_AFF_E!G$2</f>
        <v>571.7419604471196</v>
      </c>
      <c r="H177" s="19">
        <f>FC_OTH_AFF_E!H$2</f>
        <v>563.39552880481506</v>
      </c>
      <c r="I177" s="19">
        <f>FC_OTH_AFF_E!I$2</f>
        <v>587.14393809114358</v>
      </c>
      <c r="J177" s="19">
        <f>FC_OTH_AFF_E!J$2</f>
        <v>543.56018916595008</v>
      </c>
      <c r="K177" s="19">
        <f>FC_OTH_AFF_E!K$2</f>
        <v>545.02854686156491</v>
      </c>
      <c r="L177" s="19">
        <f>FC_OTH_AFF_E!L$2</f>
        <v>532.57858985382632</v>
      </c>
      <c r="M177" s="19">
        <f>FC_OTH_AFF_E!M$2</f>
        <v>565.05941530524501</v>
      </c>
      <c r="N177" s="19">
        <f>FC_OTH_AFF_E!N$2</f>
        <v>564.8134135855546</v>
      </c>
      <c r="O177" s="19">
        <f>FC_OTH_AFF_E!O$2</f>
        <v>578.36380051590697</v>
      </c>
      <c r="P177" s="19">
        <f>FC_OTH_AFF_E!P$2</f>
        <v>622.71685296646592</v>
      </c>
      <c r="Q177" s="19">
        <f>FC_OTH_AFF_E!Q$2</f>
        <v>628.13705932932066</v>
      </c>
      <c r="R177" s="19">
        <f>FC_OTH_AFF_E!R$2</f>
        <v>620.81840068787619</v>
      </c>
      <c r="S177" s="19">
        <f>FC_OTH_AFF_E!S$2</f>
        <v>652.62742906276867</v>
      </c>
      <c r="T177" s="19">
        <f>FC_OTH_AFF_E!T$2</f>
        <v>651.56715391229568</v>
      </c>
      <c r="U177" s="19">
        <f>FC_OTH_AFF_E!U$2</f>
        <v>631.50963026655188</v>
      </c>
      <c r="V177" s="19">
        <f>FC_OTH_AFF_E!V$2</f>
        <v>646.45133276010301</v>
      </c>
      <c r="W177" s="19">
        <f>FC_OTH_AFF_E!W$2</f>
        <v>649.06018916595008</v>
      </c>
      <c r="X177" s="19">
        <f>FC_OTH_AFF_E!X$2</f>
        <v>668.05726569217529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283.60507308684538</v>
      </c>
      <c r="D178" s="26">
        <f>STATDIFF!D$2</f>
        <v>301.65417024935823</v>
      </c>
      <c r="E178" s="26">
        <f>STATDIFF!E$2</f>
        <v>689.5733447979369</v>
      </c>
      <c r="F178" s="26">
        <f>STATDIFF!F$2</f>
        <v>249.71685296646916</v>
      </c>
      <c r="G178" s="26">
        <f>STATDIFF!G$2</f>
        <v>253.97128116939257</v>
      </c>
      <c r="H178" s="26">
        <f>STATDIFF!H$2</f>
        <v>296.39767841788256</v>
      </c>
      <c r="I178" s="26">
        <f>STATDIFF!I$2</f>
        <v>351.2907136715462</v>
      </c>
      <c r="J178" s="26">
        <f>STATDIFF!J$2</f>
        <v>824.03611349957305</v>
      </c>
      <c r="K178" s="26">
        <f>STATDIFF!K$2</f>
        <v>332.88349097162643</v>
      </c>
      <c r="L178" s="26">
        <f>STATDIFF!L$2</f>
        <v>-281.69742046432089</v>
      </c>
      <c r="M178" s="26">
        <f>STATDIFF!M$2</f>
        <v>748.83852106620907</v>
      </c>
      <c r="N178" s="26">
        <f>STATDIFF!N$2</f>
        <v>-173.14634565787071</v>
      </c>
      <c r="O178" s="26">
        <f>STATDIFF!O$2</f>
        <v>-336.91977644026088</v>
      </c>
      <c r="P178" s="26">
        <f>STATDIFF!P$2</f>
        <v>657.86689595873133</v>
      </c>
      <c r="Q178" s="26">
        <f>STATDIFF!Q$2</f>
        <v>-139.40094582974848</v>
      </c>
      <c r="R178" s="26">
        <f>STATDIFF!R$2</f>
        <v>304.63267411866303</v>
      </c>
      <c r="S178" s="26">
        <f>STATDIFF!S$2</f>
        <v>403.52098022356301</v>
      </c>
      <c r="T178" s="26">
        <f>STATDIFF!T$2</f>
        <v>-49.670679277732859</v>
      </c>
      <c r="U178" s="26">
        <f>STATDIFF!U$2</f>
        <v>9.9134995700767092</v>
      </c>
      <c r="V178" s="26">
        <f>STATDIFF!V$2</f>
        <v>-44.922699914020711</v>
      </c>
      <c r="W178" s="26">
        <f>STATDIFF!W$2</f>
        <v>-134.45511607910703</v>
      </c>
      <c r="X178" s="26">
        <f>STATDIFF!X$2</f>
        <v>47.212725709368698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30811.443766122098</v>
      </c>
      <c r="D2" s="31">
        <f t="shared" si="0"/>
        <v>31512.95735167669</v>
      </c>
      <c r="E2" s="31">
        <f t="shared" si="0"/>
        <v>31718.505846947548</v>
      </c>
      <c r="F2" s="31">
        <f t="shared" si="0"/>
        <v>33750.7864144454</v>
      </c>
      <c r="G2" s="31">
        <f t="shared" si="0"/>
        <v>33490.239122957864</v>
      </c>
      <c r="H2" s="31">
        <f t="shared" si="0"/>
        <v>33233.058125537398</v>
      </c>
      <c r="I2" s="31">
        <f t="shared" si="0"/>
        <v>33879.003095442829</v>
      </c>
      <c r="J2" s="31">
        <f t="shared" si="0"/>
        <v>33992.233018056751</v>
      </c>
      <c r="K2" s="31">
        <f t="shared" si="0"/>
        <v>33174.466809974198</v>
      </c>
      <c r="L2" s="31">
        <f t="shared" si="0"/>
        <v>31583.453310404118</v>
      </c>
      <c r="M2" s="31">
        <f t="shared" si="0"/>
        <v>31862.607996560622</v>
      </c>
      <c r="N2" s="31">
        <f t="shared" si="0"/>
        <v>32379.790025795348</v>
      </c>
      <c r="O2" s="31">
        <f t="shared" si="0"/>
        <v>32368.023559759244</v>
      </c>
      <c r="P2" s="31">
        <f t="shared" si="0"/>
        <v>30313.631814273431</v>
      </c>
      <c r="Q2" s="31">
        <f t="shared" si="0"/>
        <v>29499.154944110058</v>
      </c>
      <c r="R2" s="31">
        <f t="shared" si="0"/>
        <v>28553.266723989684</v>
      </c>
      <c r="S2" s="31">
        <f t="shared" si="0"/>
        <v>27032.597420464317</v>
      </c>
      <c r="T2" s="31">
        <f t="shared" si="0"/>
        <v>27361.917884780745</v>
      </c>
      <c r="U2" s="31">
        <f t="shared" si="0"/>
        <v>27343.571109200337</v>
      </c>
      <c r="V2" s="31">
        <f t="shared" si="0"/>
        <v>26598.358985382623</v>
      </c>
      <c r="W2" s="31">
        <f t="shared" si="0"/>
        <v>23502.593035253656</v>
      </c>
      <c r="X2" s="31">
        <f t="shared" ref="X2" si="1">SUM(X3,X17,X22,X25,X26,X51,X52,X71,X74,X75,X76)</f>
        <v>24368.204213241617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25048.614445399828</v>
      </c>
      <c r="D3" s="34">
        <f t="shared" si="2"/>
        <v>25347.052536543419</v>
      </c>
      <c r="E3" s="34">
        <f t="shared" si="2"/>
        <v>24254.835769561476</v>
      </c>
      <c r="F3" s="34">
        <f t="shared" si="2"/>
        <v>24385.232588134138</v>
      </c>
      <c r="G3" s="34">
        <f t="shared" si="2"/>
        <v>23562.636801375753</v>
      </c>
      <c r="H3" s="34">
        <f t="shared" si="2"/>
        <v>23569.97231298366</v>
      </c>
      <c r="I3" s="34">
        <f t="shared" si="2"/>
        <v>23861.59398108341</v>
      </c>
      <c r="J3" s="34">
        <f t="shared" si="2"/>
        <v>23803.998366294069</v>
      </c>
      <c r="K3" s="34">
        <f t="shared" si="2"/>
        <v>22785.139896818575</v>
      </c>
      <c r="L3" s="34">
        <f t="shared" si="2"/>
        <v>20853.277128116933</v>
      </c>
      <c r="M3" s="34">
        <f t="shared" si="2"/>
        <v>20729.872055030097</v>
      </c>
      <c r="N3" s="34">
        <f t="shared" si="2"/>
        <v>20895.580911435933</v>
      </c>
      <c r="O3" s="34">
        <f t="shared" si="2"/>
        <v>20141.519088564062</v>
      </c>
      <c r="P3" s="34">
        <f t="shared" si="2"/>
        <v>17673.585984522786</v>
      </c>
      <c r="Q3" s="34">
        <f t="shared" si="2"/>
        <v>16848.36268271711</v>
      </c>
      <c r="R3" s="34">
        <f t="shared" si="2"/>
        <v>16795.377300085987</v>
      </c>
      <c r="S3" s="34">
        <f t="shared" si="2"/>
        <v>15972.675494411009</v>
      </c>
      <c r="T3" s="34">
        <f t="shared" si="2"/>
        <v>15164.721324161652</v>
      </c>
      <c r="U3" s="34">
        <f t="shared" si="2"/>
        <v>14580.557351676694</v>
      </c>
      <c r="V3" s="34">
        <f t="shared" si="2"/>
        <v>13361.212897678413</v>
      </c>
      <c r="W3" s="34">
        <f t="shared" si="2"/>
        <v>10173.617712811694</v>
      </c>
      <c r="X3" s="34">
        <f t="shared" ref="X3" si="3">SUM(X4,X8,X11)</f>
        <v>10475.148839208941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9422.2999140154752</v>
      </c>
      <c r="D4" s="29">
        <f t="shared" si="4"/>
        <v>9526.374978503869</v>
      </c>
      <c r="E4" s="29">
        <f t="shared" si="4"/>
        <v>9084.1591573516762</v>
      </c>
      <c r="F4" s="29">
        <f t="shared" si="4"/>
        <v>8788.8126397248489</v>
      </c>
      <c r="G4" s="29">
        <f t="shared" si="4"/>
        <v>8519.3927773000851</v>
      </c>
      <c r="H4" s="29">
        <f t="shared" si="4"/>
        <v>8409.9740326741194</v>
      </c>
      <c r="I4" s="29">
        <f t="shared" si="4"/>
        <v>8507.5604471195184</v>
      </c>
      <c r="J4" s="29">
        <f t="shared" si="4"/>
        <v>8501.2049011177987</v>
      </c>
      <c r="K4" s="29">
        <f t="shared" si="4"/>
        <v>8338.2881341358552</v>
      </c>
      <c r="L4" s="29">
        <f t="shared" si="4"/>
        <v>7122.6062768701631</v>
      </c>
      <c r="M4" s="29">
        <f t="shared" si="4"/>
        <v>7407.8049011177982</v>
      </c>
      <c r="N4" s="29">
        <f t="shared" si="4"/>
        <v>7179.4730008598435</v>
      </c>
      <c r="O4" s="29">
        <f t="shared" si="4"/>
        <v>7349.2552880481508</v>
      </c>
      <c r="P4" s="29">
        <f t="shared" si="4"/>
        <v>5713.7690455717966</v>
      </c>
      <c r="Q4" s="29">
        <f t="shared" si="4"/>
        <v>5598.9681857265696</v>
      </c>
      <c r="R4" s="29">
        <f t="shared" si="4"/>
        <v>5306.9036113499569</v>
      </c>
      <c r="S4" s="29">
        <f t="shared" si="4"/>
        <v>4464.3357695614795</v>
      </c>
      <c r="T4" s="29">
        <f t="shared" si="4"/>
        <v>3434.3232158211522</v>
      </c>
      <c r="U4" s="29">
        <f t="shared" si="4"/>
        <v>2772.2689595872744</v>
      </c>
      <c r="V4" s="29">
        <f t="shared" si="4"/>
        <v>2218.6522785898542</v>
      </c>
      <c r="W4" s="29">
        <f t="shared" si="4"/>
        <v>1372.8456577815991</v>
      </c>
      <c r="X4" s="29">
        <f t="shared" ref="X4" si="5">SUM(X5:X7)</f>
        <v>1460.1358555460015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5544.2871883061043</v>
      </c>
      <c r="D6" s="10">
        <v>5398.0402407566626</v>
      </c>
      <c r="E6" s="10">
        <v>5207.3050730868435</v>
      </c>
      <c r="F6" s="10">
        <v>5364.6858985382623</v>
      </c>
      <c r="G6" s="10">
        <v>5016.2513327601027</v>
      </c>
      <c r="H6" s="10">
        <v>4843.9171109200342</v>
      </c>
      <c r="I6" s="10">
        <v>5290.3869303525362</v>
      </c>
      <c r="J6" s="10">
        <v>5240.6374032674112</v>
      </c>
      <c r="K6" s="10">
        <v>5128.5709372312976</v>
      </c>
      <c r="L6" s="10">
        <v>4030.42656921754</v>
      </c>
      <c r="M6" s="10">
        <v>4111.7174548581252</v>
      </c>
      <c r="N6" s="10">
        <v>3541.8652622527939</v>
      </c>
      <c r="O6" s="10">
        <v>3464.404127257093</v>
      </c>
      <c r="P6" s="10">
        <v>3126.118572656922</v>
      </c>
      <c r="Q6" s="10">
        <v>3135.42562338779</v>
      </c>
      <c r="R6" s="10">
        <v>2798.3681857265692</v>
      </c>
      <c r="S6" s="10">
        <v>2293.018056749785</v>
      </c>
      <c r="T6" s="10">
        <v>1988.157867583835</v>
      </c>
      <c r="U6" s="10">
        <v>1530.410834049871</v>
      </c>
      <c r="V6" s="10">
        <v>1386.8623387790201</v>
      </c>
      <c r="W6" s="10">
        <v>713.02338779019772</v>
      </c>
      <c r="X6" s="10">
        <v>1073.197506448839</v>
      </c>
    </row>
    <row r="7" spans="1:24" ht="11.25" customHeight="1" x14ac:dyDescent="0.2">
      <c r="A7" s="41" t="s">
        <v>9</v>
      </c>
      <c r="B7" s="9" t="s">
        <v>10</v>
      </c>
      <c r="C7" s="10">
        <v>3878.0127257093718</v>
      </c>
      <c r="D7" s="10">
        <v>4128.3347377472064</v>
      </c>
      <c r="E7" s="10">
        <v>3876.8540842648322</v>
      </c>
      <c r="F7" s="10">
        <v>3424.1267411865861</v>
      </c>
      <c r="G7" s="10">
        <v>3503.1414445399828</v>
      </c>
      <c r="H7" s="10">
        <v>3566.0569217540842</v>
      </c>
      <c r="I7" s="10">
        <v>3217.1735167669822</v>
      </c>
      <c r="J7" s="10">
        <v>3260.5674978503871</v>
      </c>
      <c r="K7" s="10">
        <v>3209.7171969045571</v>
      </c>
      <c r="L7" s="10">
        <v>3092.1797076526232</v>
      </c>
      <c r="M7" s="10">
        <v>3296.087446259673</v>
      </c>
      <c r="N7" s="10">
        <v>3637.6077386070501</v>
      </c>
      <c r="O7" s="10">
        <v>3884.8511607910582</v>
      </c>
      <c r="P7" s="10">
        <v>2587.6504729148751</v>
      </c>
      <c r="Q7" s="10">
        <v>2463.5425623387791</v>
      </c>
      <c r="R7" s="10">
        <v>2508.5354256233882</v>
      </c>
      <c r="S7" s="10">
        <v>2171.317712811694</v>
      </c>
      <c r="T7" s="10">
        <v>1446.1653482373169</v>
      </c>
      <c r="U7" s="10">
        <v>1241.8581255374031</v>
      </c>
      <c r="V7" s="10">
        <v>831.78993981083408</v>
      </c>
      <c r="W7" s="10">
        <v>659.82226999140153</v>
      </c>
      <c r="X7" s="10">
        <v>386.93834909716247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15626.314531384351</v>
      </c>
      <c r="D8" s="29">
        <f t="shared" si="6"/>
        <v>15820.67755803955</v>
      </c>
      <c r="E8" s="29">
        <f t="shared" si="6"/>
        <v>15170.6766122098</v>
      </c>
      <c r="F8" s="29">
        <f t="shared" si="6"/>
        <v>15596.41994840929</v>
      </c>
      <c r="G8" s="29">
        <f t="shared" si="6"/>
        <v>15043.24402407567</v>
      </c>
      <c r="H8" s="29">
        <f t="shared" si="6"/>
        <v>15159.998280309541</v>
      </c>
      <c r="I8" s="29">
        <f t="shared" si="6"/>
        <v>15354.03353396389</v>
      </c>
      <c r="J8" s="29">
        <f t="shared" si="6"/>
        <v>15302.79346517627</v>
      </c>
      <c r="K8" s="29">
        <f t="shared" si="6"/>
        <v>14446.85176268272</v>
      </c>
      <c r="L8" s="29">
        <f t="shared" si="6"/>
        <v>13730.67085124677</v>
      </c>
      <c r="M8" s="29">
        <f t="shared" si="6"/>
        <v>13322.0671539123</v>
      </c>
      <c r="N8" s="29">
        <f t="shared" si="6"/>
        <v>13716.107910576089</v>
      </c>
      <c r="O8" s="29">
        <f t="shared" si="6"/>
        <v>12792.26380051591</v>
      </c>
      <c r="P8" s="29">
        <f t="shared" si="6"/>
        <v>11959.816938950989</v>
      </c>
      <c r="Q8" s="29">
        <f t="shared" si="6"/>
        <v>11249.394496990541</v>
      </c>
      <c r="R8" s="29">
        <f t="shared" si="6"/>
        <v>11488.47368873603</v>
      </c>
      <c r="S8" s="29">
        <f t="shared" si="6"/>
        <v>11508.339724849529</v>
      </c>
      <c r="T8" s="29">
        <f t="shared" si="6"/>
        <v>11730.3981083405</v>
      </c>
      <c r="U8" s="29">
        <f t="shared" si="6"/>
        <v>11808.28839208942</v>
      </c>
      <c r="V8" s="29">
        <f t="shared" si="6"/>
        <v>11142.560619088559</v>
      </c>
      <c r="W8" s="29">
        <f t="shared" si="6"/>
        <v>8800.7720550300946</v>
      </c>
      <c r="X8" s="29">
        <f t="shared" ref="X8" si="7">SUM(X9:X10)</f>
        <v>9015.0129836629403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15626.314531384351</v>
      </c>
      <c r="D10" s="10">
        <v>15820.67755803955</v>
      </c>
      <c r="E10" s="10">
        <v>15170.6766122098</v>
      </c>
      <c r="F10" s="10">
        <v>15596.41994840929</v>
      </c>
      <c r="G10" s="10">
        <v>15043.24402407567</v>
      </c>
      <c r="H10" s="10">
        <v>15159.998280309541</v>
      </c>
      <c r="I10" s="10">
        <v>15354.03353396389</v>
      </c>
      <c r="J10" s="10">
        <v>15302.79346517627</v>
      </c>
      <c r="K10" s="10">
        <v>14446.85176268272</v>
      </c>
      <c r="L10" s="10">
        <v>13730.67085124677</v>
      </c>
      <c r="M10" s="10">
        <v>13322.0671539123</v>
      </c>
      <c r="N10" s="10">
        <v>13716.107910576089</v>
      </c>
      <c r="O10" s="10">
        <v>12792.26380051591</v>
      </c>
      <c r="P10" s="10">
        <v>11959.816938950989</v>
      </c>
      <c r="Q10" s="10">
        <v>11249.394496990541</v>
      </c>
      <c r="R10" s="10">
        <v>11488.47368873603</v>
      </c>
      <c r="S10" s="10">
        <v>11508.339724849529</v>
      </c>
      <c r="T10" s="10">
        <v>11730.3981083405</v>
      </c>
      <c r="U10" s="10">
        <v>11808.28839208942</v>
      </c>
      <c r="V10" s="10">
        <v>11142.560619088559</v>
      </c>
      <c r="W10" s="10">
        <v>8800.7720550300946</v>
      </c>
      <c r="X10" s="10">
        <v>9015.0129836629403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387.33585554600165</v>
      </c>
      <c r="D26" s="37">
        <f t="shared" si="14"/>
        <v>368.40601891659497</v>
      </c>
      <c r="E26" s="37">
        <f t="shared" si="14"/>
        <v>422.68564058469474</v>
      </c>
      <c r="F26" s="37">
        <f t="shared" si="14"/>
        <v>475.67429062768701</v>
      </c>
      <c r="G26" s="37">
        <f t="shared" si="14"/>
        <v>583.00275150472908</v>
      </c>
      <c r="H26" s="37">
        <f t="shared" si="14"/>
        <v>591.67325881341367</v>
      </c>
      <c r="I26" s="37">
        <f t="shared" si="14"/>
        <v>441.21427343078244</v>
      </c>
      <c r="J26" s="37">
        <f t="shared" si="14"/>
        <v>430.61392949269128</v>
      </c>
      <c r="K26" s="37">
        <f t="shared" si="14"/>
        <v>342.76775580395531</v>
      </c>
      <c r="L26" s="37">
        <f t="shared" si="14"/>
        <v>305.72278589853823</v>
      </c>
      <c r="M26" s="37">
        <f t="shared" si="14"/>
        <v>268.80670679277728</v>
      </c>
      <c r="N26" s="37">
        <f t="shared" si="14"/>
        <v>334.08564058469483</v>
      </c>
      <c r="O26" s="37">
        <f t="shared" si="14"/>
        <v>313.65004299226143</v>
      </c>
      <c r="P26" s="37">
        <f t="shared" si="14"/>
        <v>255.96534823731719</v>
      </c>
      <c r="Q26" s="37">
        <f t="shared" si="14"/>
        <v>260.4018056749785</v>
      </c>
      <c r="R26" s="37">
        <f t="shared" si="14"/>
        <v>206.04522785898541</v>
      </c>
      <c r="S26" s="37">
        <f t="shared" si="14"/>
        <v>184.5276010318143</v>
      </c>
      <c r="T26" s="37">
        <f t="shared" si="14"/>
        <v>208.43361994840924</v>
      </c>
      <c r="U26" s="37">
        <f t="shared" si="14"/>
        <v>196.41496130696473</v>
      </c>
      <c r="V26" s="37">
        <f t="shared" si="14"/>
        <v>159.58486672398965</v>
      </c>
      <c r="W26" s="37">
        <f t="shared" si="14"/>
        <v>96.219088564058467</v>
      </c>
      <c r="X26" s="37">
        <f t="shared" ref="X26" si="15">SUM(X27,X33)</f>
        <v>88.098366294067063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387.33585554600165</v>
      </c>
      <c r="D27" s="29">
        <f t="shared" si="16"/>
        <v>368.40601891659497</v>
      </c>
      <c r="E27" s="29">
        <f t="shared" si="16"/>
        <v>422.68564058469474</v>
      </c>
      <c r="F27" s="29">
        <f t="shared" si="16"/>
        <v>475.67429062768701</v>
      </c>
      <c r="G27" s="29">
        <f t="shared" si="16"/>
        <v>583.00275150472908</v>
      </c>
      <c r="H27" s="29">
        <f t="shared" si="16"/>
        <v>591.67325881341367</v>
      </c>
      <c r="I27" s="29">
        <f t="shared" si="16"/>
        <v>441.21427343078244</v>
      </c>
      <c r="J27" s="29">
        <f t="shared" si="16"/>
        <v>430.61392949269128</v>
      </c>
      <c r="K27" s="29">
        <f t="shared" si="16"/>
        <v>342.76775580395531</v>
      </c>
      <c r="L27" s="29">
        <f t="shared" si="16"/>
        <v>305.72278589853823</v>
      </c>
      <c r="M27" s="29">
        <f t="shared" si="16"/>
        <v>268.80670679277728</v>
      </c>
      <c r="N27" s="29">
        <f t="shared" si="16"/>
        <v>334.08564058469483</v>
      </c>
      <c r="O27" s="29">
        <f t="shared" si="16"/>
        <v>313.65004299226143</v>
      </c>
      <c r="P27" s="29">
        <f t="shared" si="16"/>
        <v>255.96534823731719</v>
      </c>
      <c r="Q27" s="29">
        <f t="shared" si="16"/>
        <v>260.4018056749785</v>
      </c>
      <c r="R27" s="29">
        <f t="shared" si="16"/>
        <v>206.04522785898541</v>
      </c>
      <c r="S27" s="29">
        <f t="shared" si="16"/>
        <v>184.5276010318143</v>
      </c>
      <c r="T27" s="29">
        <f t="shared" si="16"/>
        <v>208.43361994840924</v>
      </c>
      <c r="U27" s="29">
        <f t="shared" si="16"/>
        <v>196.41496130696473</v>
      </c>
      <c r="V27" s="29">
        <f t="shared" si="16"/>
        <v>159.58486672398965</v>
      </c>
      <c r="W27" s="29">
        <f t="shared" si="16"/>
        <v>96.219088564058467</v>
      </c>
      <c r="X27" s="29">
        <f t="shared" ref="X27" si="17">SUM(X28:X32)</f>
        <v>88.098366294067063</v>
      </c>
    </row>
    <row r="28" spans="1:24" ht="11.25" customHeight="1" x14ac:dyDescent="0.2">
      <c r="A28" s="41" t="s">
        <v>45</v>
      </c>
      <c r="B28" s="9" t="s">
        <v>46</v>
      </c>
      <c r="C28" s="10">
        <v>175.45563198624251</v>
      </c>
      <c r="D28" s="10">
        <v>183.28847807394669</v>
      </c>
      <c r="E28" s="10">
        <v>265.83551160791058</v>
      </c>
      <c r="F28" s="10">
        <v>317.52244196044711</v>
      </c>
      <c r="G28" s="10">
        <v>305.94153052450548</v>
      </c>
      <c r="H28" s="10">
        <v>312.940154772141</v>
      </c>
      <c r="I28" s="10">
        <v>265.73422184006881</v>
      </c>
      <c r="J28" s="10">
        <v>247.22803095442819</v>
      </c>
      <c r="K28" s="10">
        <v>242.76294067067931</v>
      </c>
      <c r="L28" s="10">
        <v>222.69991401547719</v>
      </c>
      <c r="M28" s="10">
        <v>178.23637145313839</v>
      </c>
      <c r="N28" s="10">
        <v>167.09656061908859</v>
      </c>
      <c r="O28" s="10">
        <v>157.98220120378329</v>
      </c>
      <c r="P28" s="10">
        <v>155.96053310404119</v>
      </c>
      <c r="Q28" s="10">
        <v>151.906018916595</v>
      </c>
      <c r="R28" s="10">
        <v>129.62648323301809</v>
      </c>
      <c r="S28" s="10">
        <v>118.4866723989682</v>
      </c>
      <c r="T28" s="10">
        <v>109.37231298366289</v>
      </c>
      <c r="U28" s="10">
        <v>112.44866723989681</v>
      </c>
      <c r="V28" s="10">
        <v>82.222699914015465</v>
      </c>
      <c r="W28" s="10">
        <v>93.388736027515051</v>
      </c>
      <c r="X28" s="10">
        <v>85.268013757523647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16.981943250214961</v>
      </c>
      <c r="D31" s="10">
        <v>8.4909716251074805</v>
      </c>
      <c r="E31" s="10">
        <v>19.81229578675838</v>
      </c>
      <c r="F31" s="10">
        <v>16.03852106620808</v>
      </c>
      <c r="G31" s="10">
        <v>14.15159071367154</v>
      </c>
      <c r="H31" s="10">
        <v>18.868787618228719</v>
      </c>
      <c r="I31" s="10">
        <v>95.287532244196029</v>
      </c>
      <c r="J31" s="10">
        <v>98.117884780739473</v>
      </c>
      <c r="K31" s="10">
        <v>100.004815133276</v>
      </c>
      <c r="L31" s="10">
        <v>83.022871883061043</v>
      </c>
      <c r="M31" s="10">
        <v>90.570335339638859</v>
      </c>
      <c r="N31" s="10">
        <v>166.98907996560621</v>
      </c>
      <c r="O31" s="10">
        <v>155.66784178847811</v>
      </c>
      <c r="P31" s="10">
        <v>100.004815133276</v>
      </c>
      <c r="Q31" s="10">
        <v>108.4957867583835</v>
      </c>
      <c r="R31" s="10">
        <v>76.418744625967321</v>
      </c>
      <c r="S31" s="10">
        <v>66.040928632846089</v>
      </c>
      <c r="T31" s="10">
        <v>99.06130696474635</v>
      </c>
      <c r="U31" s="10">
        <v>83.966294067067921</v>
      </c>
      <c r="V31" s="10">
        <v>77.362166809974198</v>
      </c>
      <c r="W31" s="10">
        <v>2.8303525365434221</v>
      </c>
      <c r="X31" s="10">
        <v>2.8303525365434221</v>
      </c>
    </row>
    <row r="32" spans="1:24" ht="11.25" customHeight="1" x14ac:dyDescent="0.2">
      <c r="A32" s="41" t="s">
        <v>53</v>
      </c>
      <c r="B32" s="9" t="s">
        <v>54</v>
      </c>
      <c r="C32" s="10">
        <v>194.89828030954419</v>
      </c>
      <c r="D32" s="10">
        <v>176.6265692175408</v>
      </c>
      <c r="E32" s="10">
        <v>137.03783319002579</v>
      </c>
      <c r="F32" s="10">
        <v>142.11332760103181</v>
      </c>
      <c r="G32" s="10">
        <v>262.90963026655203</v>
      </c>
      <c r="H32" s="10">
        <v>259.86431642304387</v>
      </c>
      <c r="I32" s="10">
        <v>80.192519346517628</v>
      </c>
      <c r="J32" s="10">
        <v>85.268013757523647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169.30352536543421</v>
      </c>
      <c r="D51" s="37">
        <v>121.9045571797076</v>
      </c>
      <c r="E51" s="37">
        <v>114.7463456577816</v>
      </c>
      <c r="F51" s="37">
        <v>131.08340498710231</v>
      </c>
      <c r="G51" s="37">
        <v>162.40326741186581</v>
      </c>
      <c r="H51" s="37">
        <v>154.1272570937231</v>
      </c>
      <c r="I51" s="37">
        <v>147.3129836629407</v>
      </c>
      <c r="J51" s="37">
        <v>164.01547721410151</v>
      </c>
      <c r="K51" s="37">
        <v>160.53310404127259</v>
      </c>
      <c r="L51" s="37">
        <v>181.70679277730011</v>
      </c>
      <c r="M51" s="37">
        <v>201.67669819432501</v>
      </c>
      <c r="N51" s="37">
        <v>189.402407566638</v>
      </c>
      <c r="O51" s="37">
        <v>213.9079965606191</v>
      </c>
      <c r="P51" s="37">
        <v>205.9114359415305</v>
      </c>
      <c r="Q51" s="37">
        <v>211.93035253654341</v>
      </c>
      <c r="R51" s="37">
        <v>204.83662940670681</v>
      </c>
      <c r="S51" s="37">
        <v>180.2230438521066</v>
      </c>
      <c r="T51" s="37">
        <v>188.47807394668959</v>
      </c>
      <c r="U51" s="37">
        <v>179.60619088564059</v>
      </c>
      <c r="V51" s="37">
        <v>172.53791917454859</v>
      </c>
      <c r="W51" s="37">
        <v>162.63121238177129</v>
      </c>
      <c r="X51" s="37">
        <v>166.90154772141011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1613.541616509028</v>
      </c>
      <c r="D52" s="37">
        <f t="shared" si="20"/>
        <v>1760.0931212381768</v>
      </c>
      <c r="E52" s="37">
        <f t="shared" si="20"/>
        <v>1988.0656921754089</v>
      </c>
      <c r="F52" s="37">
        <f t="shared" si="20"/>
        <v>1967.8197764402405</v>
      </c>
      <c r="G52" s="37">
        <f t="shared" si="20"/>
        <v>2163.5137575236449</v>
      </c>
      <c r="H52" s="37">
        <f t="shared" si="20"/>
        <v>2287.4821152192599</v>
      </c>
      <c r="I52" s="37">
        <f t="shared" si="20"/>
        <v>2459.2391229578679</v>
      </c>
      <c r="J52" s="37">
        <f t="shared" si="20"/>
        <v>2569.5582115219263</v>
      </c>
      <c r="K52" s="37">
        <f t="shared" si="20"/>
        <v>2755.2579535683572</v>
      </c>
      <c r="L52" s="37">
        <f t="shared" si="20"/>
        <v>3048.0633705932933</v>
      </c>
      <c r="M52" s="37">
        <f t="shared" si="20"/>
        <v>3298.9107480653483</v>
      </c>
      <c r="N52" s="37">
        <f t="shared" si="20"/>
        <v>3537.9801375752368</v>
      </c>
      <c r="O52" s="37">
        <f t="shared" si="20"/>
        <v>3796.5526225279436</v>
      </c>
      <c r="P52" s="37">
        <f t="shared" si="20"/>
        <v>4198.4771281169396</v>
      </c>
      <c r="Q52" s="37">
        <f t="shared" si="20"/>
        <v>4290.175408426483</v>
      </c>
      <c r="R52" s="37">
        <f t="shared" si="20"/>
        <v>4385.290025795357</v>
      </c>
      <c r="S52" s="37">
        <f t="shared" si="20"/>
        <v>4402.3348237317286</v>
      </c>
      <c r="T52" s="37">
        <f t="shared" si="20"/>
        <v>4467.0362854686155</v>
      </c>
      <c r="U52" s="37">
        <f t="shared" si="20"/>
        <v>4568.4320722269986</v>
      </c>
      <c r="V52" s="37">
        <f t="shared" si="20"/>
        <v>4975.0905417024924</v>
      </c>
      <c r="W52" s="37">
        <f t="shared" si="20"/>
        <v>5183.919002579536</v>
      </c>
      <c r="X52" s="37">
        <f t="shared" ref="X52" si="21">SUM(X53:X70)</f>
        <v>5610.7706792777299</v>
      </c>
    </row>
    <row r="53" spans="1:24" ht="11.25" customHeight="1" x14ac:dyDescent="0.2">
      <c r="A53" s="42" t="s">
        <v>93</v>
      </c>
      <c r="B53" s="9" t="s">
        <v>94</v>
      </c>
      <c r="C53" s="10">
        <v>151.1607910576096</v>
      </c>
      <c r="D53" s="10">
        <v>176.61220980223561</v>
      </c>
      <c r="E53" s="10">
        <v>214.27343078245909</v>
      </c>
      <c r="F53" s="10">
        <v>118.9165950128977</v>
      </c>
      <c r="G53" s="10">
        <v>173.61994840928631</v>
      </c>
      <c r="H53" s="10">
        <v>204.63542562338779</v>
      </c>
      <c r="I53" s="10">
        <v>219.286328460877</v>
      </c>
      <c r="J53" s="10">
        <v>179.6568357695615</v>
      </c>
      <c r="K53" s="10">
        <v>174.0614789337919</v>
      </c>
      <c r="L53" s="10">
        <v>208.9085984522786</v>
      </c>
      <c r="M53" s="10">
        <v>239.8515907136715</v>
      </c>
      <c r="N53" s="10">
        <v>168.78899398108339</v>
      </c>
      <c r="O53" s="10">
        <v>183.07334479793639</v>
      </c>
      <c r="P53" s="10">
        <v>235.12527944969901</v>
      </c>
      <c r="Q53" s="10">
        <v>164.12287188306101</v>
      </c>
      <c r="R53" s="10">
        <v>154.3223559759243</v>
      </c>
      <c r="S53" s="10">
        <v>171.97214101461739</v>
      </c>
      <c r="T53" s="10">
        <v>160.74496990541701</v>
      </c>
      <c r="U53" s="10">
        <v>140.05417024935511</v>
      </c>
      <c r="V53" s="10">
        <v>172.65941530524501</v>
      </c>
      <c r="W53" s="10">
        <v>184.3408426483233</v>
      </c>
      <c r="X53" s="10">
        <v>207.09544282029231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7.6096302665520199E-2</v>
      </c>
      <c r="D55" s="10">
        <v>0</v>
      </c>
      <c r="E55" s="10">
        <v>0.17334479793637139</v>
      </c>
      <c r="F55" s="10">
        <v>0.4207222699914015</v>
      </c>
      <c r="G55" s="10">
        <v>0.84875322441960444</v>
      </c>
      <c r="H55" s="10">
        <v>1.8297506448839209</v>
      </c>
      <c r="I55" s="10">
        <v>4.247635425623387</v>
      </c>
      <c r="J55" s="10">
        <v>10.756663800515909</v>
      </c>
      <c r="K55" s="10">
        <v>21.037059329320719</v>
      </c>
      <c r="L55" s="10">
        <v>24.76930352536543</v>
      </c>
      <c r="M55" s="10">
        <v>28.847205503009459</v>
      </c>
      <c r="N55" s="10">
        <v>34.136113499570072</v>
      </c>
      <c r="O55" s="10">
        <v>35.753826311263971</v>
      </c>
      <c r="P55" s="10">
        <v>41.317196904557179</v>
      </c>
      <c r="Q55" s="10">
        <v>40.975408426483227</v>
      </c>
      <c r="R55" s="10">
        <v>49.235769561478932</v>
      </c>
      <c r="S55" s="10">
        <v>42.730610490111779</v>
      </c>
      <c r="T55" s="10">
        <v>50.8201203783319</v>
      </c>
      <c r="U55" s="10">
        <v>52.392949269131563</v>
      </c>
      <c r="V55" s="10">
        <v>60.190369733447973</v>
      </c>
      <c r="W55" s="10">
        <v>60.1103181427343</v>
      </c>
      <c r="X55" s="10"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v>4.2992261392949269E-3</v>
      </c>
      <c r="D56" s="10">
        <v>6.964746345657781E-3</v>
      </c>
      <c r="E56" s="10">
        <v>9.9742046431642306E-3</v>
      </c>
      <c r="F56" s="10">
        <v>1.5821152192605329E-2</v>
      </c>
      <c r="G56" s="10">
        <v>2.5021496130696472E-2</v>
      </c>
      <c r="H56" s="10">
        <v>3.5597592433361989E-2</v>
      </c>
      <c r="I56" s="10">
        <v>5.090283748925193E-2</v>
      </c>
      <c r="J56" s="10">
        <v>0.18288907996560619</v>
      </c>
      <c r="K56" s="10">
        <v>1.112381771281169</v>
      </c>
      <c r="L56" s="10">
        <v>7.6360275150472914</v>
      </c>
      <c r="M56" s="10">
        <v>52.940842648323297</v>
      </c>
      <c r="N56" s="10">
        <v>187.61977644024071</v>
      </c>
      <c r="O56" s="10">
        <v>184.74840928632841</v>
      </c>
      <c r="P56" s="10">
        <v>174.77678417884781</v>
      </c>
      <c r="Q56" s="10">
        <v>182.5338779019776</v>
      </c>
      <c r="R56" s="10">
        <v>194.65571797076521</v>
      </c>
      <c r="S56" s="10">
        <v>183.27214101461729</v>
      </c>
      <c r="T56" s="10">
        <v>189.10257953568359</v>
      </c>
      <c r="U56" s="10">
        <v>203.33404987102321</v>
      </c>
      <c r="V56" s="10">
        <v>199.15339638865001</v>
      </c>
      <c r="W56" s="10">
        <v>197.27970765262251</v>
      </c>
      <c r="X56" s="10"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1.7435941530524499</v>
      </c>
      <c r="G57" s="10">
        <v>2.0301805674978501</v>
      </c>
      <c r="H57" s="10">
        <v>2.4601031814273431</v>
      </c>
      <c r="I57" s="10">
        <v>3.0508168529664661</v>
      </c>
      <c r="J57" s="10">
        <v>3.8334479793637142</v>
      </c>
      <c r="K57" s="10">
        <v>4.8692175408426479</v>
      </c>
      <c r="L57" s="10">
        <v>6.3414445399828034</v>
      </c>
      <c r="M57" s="10">
        <v>8.6963026655202054</v>
      </c>
      <c r="N57" s="10">
        <v>10.936027515047289</v>
      </c>
      <c r="O57" s="10">
        <v>12.563800515907131</v>
      </c>
      <c r="P57" s="10">
        <v>13.67798796216681</v>
      </c>
      <c r="Q57" s="10">
        <v>14.776870163370591</v>
      </c>
      <c r="R57" s="10">
        <v>15.80705073086844</v>
      </c>
      <c r="S57" s="10">
        <v>16.68968185726569</v>
      </c>
      <c r="T57" s="10">
        <v>17.451332760103181</v>
      </c>
      <c r="U57" s="10">
        <v>17.97446259673259</v>
      </c>
      <c r="V57" s="10">
        <v>18.326827171109201</v>
      </c>
      <c r="W57" s="10">
        <v>18.835339638865001</v>
      </c>
      <c r="X57" s="10">
        <v>19.34617368873603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1319.766895958727</v>
      </c>
      <c r="D59" s="10">
        <v>1427.916337059329</v>
      </c>
      <c r="E59" s="10">
        <v>1584.264832330181</v>
      </c>
      <c r="F59" s="10">
        <v>1639.8203783319</v>
      </c>
      <c r="G59" s="10">
        <v>1791.081513327601</v>
      </c>
      <c r="H59" s="10">
        <v>1841.239122957867</v>
      </c>
      <c r="I59" s="10">
        <v>1998.781857265692</v>
      </c>
      <c r="J59" s="10">
        <v>2126.397248495271</v>
      </c>
      <c r="K59" s="10">
        <v>2269.5853826311259</v>
      </c>
      <c r="L59" s="10">
        <v>2383.896990541703</v>
      </c>
      <c r="M59" s="10">
        <v>2445.4237317282891</v>
      </c>
      <c r="N59" s="10">
        <v>2527.7061049011181</v>
      </c>
      <c r="O59" s="10">
        <v>2633.1088564058468</v>
      </c>
      <c r="P59" s="10">
        <v>2769.2987102321581</v>
      </c>
      <c r="Q59" s="10">
        <v>2841.8123817712808</v>
      </c>
      <c r="R59" s="10">
        <v>2954.3803955288049</v>
      </c>
      <c r="S59" s="10">
        <v>2969.5710232158208</v>
      </c>
      <c r="T59" s="10">
        <v>2997.1305245055892</v>
      </c>
      <c r="U59" s="10">
        <v>3070.3515047291489</v>
      </c>
      <c r="V59" s="10">
        <v>3369.9344797936369</v>
      </c>
      <c r="W59" s="10">
        <v>3521.9136715391228</v>
      </c>
      <c r="X59" s="10">
        <v>3913.172914875322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36.041874462596731</v>
      </c>
      <c r="D61" s="10">
        <v>37.188306104901123</v>
      </c>
      <c r="E61" s="10">
        <v>35.946345657781599</v>
      </c>
      <c r="F61" s="10">
        <v>41.296474634565783</v>
      </c>
      <c r="G61" s="10">
        <v>50.229320722269989</v>
      </c>
      <c r="H61" s="10">
        <v>55.770507308684429</v>
      </c>
      <c r="I61" s="10">
        <v>63.461392949269133</v>
      </c>
      <c r="J61" s="10">
        <v>76.167927773000855</v>
      </c>
      <c r="K61" s="10">
        <v>90.044883920894236</v>
      </c>
      <c r="L61" s="10">
        <v>129.93215821152191</v>
      </c>
      <c r="M61" s="10">
        <v>176.69819432502149</v>
      </c>
      <c r="N61" s="10">
        <v>249.83284608770421</v>
      </c>
      <c r="O61" s="10">
        <v>374.94032674118648</v>
      </c>
      <c r="P61" s="10">
        <v>571.08056749785032</v>
      </c>
      <c r="Q61" s="10">
        <v>608.03000859845224</v>
      </c>
      <c r="R61" s="10">
        <v>613.3801375752364</v>
      </c>
      <c r="S61" s="10">
        <v>600.96018916595017</v>
      </c>
      <c r="T61" s="10">
        <v>607.71444539982804</v>
      </c>
      <c r="U61" s="10">
        <v>603.78159931212372</v>
      </c>
      <c r="V61" s="10">
        <v>581.15735167669811</v>
      </c>
      <c r="W61" s="10">
        <v>594.45967325881338</v>
      </c>
      <c r="X61" s="10">
        <v>590.82158211521926</v>
      </c>
    </row>
    <row r="62" spans="1:24" ht="11.25" customHeight="1" x14ac:dyDescent="0.2">
      <c r="A62" s="42" t="s">
        <v>111</v>
      </c>
      <c r="B62" s="9" t="s">
        <v>112</v>
      </c>
      <c r="C62" s="10">
        <v>45.71513327601032</v>
      </c>
      <c r="D62" s="10">
        <v>53.047635425623383</v>
      </c>
      <c r="E62" s="10">
        <v>56.009372312983658</v>
      </c>
      <c r="F62" s="10">
        <v>57.633533963886499</v>
      </c>
      <c r="G62" s="10">
        <v>59.830868443680131</v>
      </c>
      <c r="H62" s="10">
        <v>56.03327601031814</v>
      </c>
      <c r="I62" s="10">
        <v>53.549269131556308</v>
      </c>
      <c r="J62" s="10">
        <v>58.732244196044711</v>
      </c>
      <c r="K62" s="10">
        <v>57.418572656921746</v>
      </c>
      <c r="L62" s="10">
        <v>53.262596732588129</v>
      </c>
      <c r="M62" s="10">
        <v>62.697076526225281</v>
      </c>
      <c r="N62" s="10">
        <v>79.893981083404981</v>
      </c>
      <c r="O62" s="10">
        <v>83.691573516766979</v>
      </c>
      <c r="P62" s="10">
        <v>82.927257093723128</v>
      </c>
      <c r="Q62" s="10">
        <v>82.473516766981945</v>
      </c>
      <c r="R62" s="10">
        <v>79.822269991401541</v>
      </c>
      <c r="S62" s="10">
        <v>85.530696474634553</v>
      </c>
      <c r="T62" s="10">
        <v>92.037661220980212</v>
      </c>
      <c r="U62" s="10">
        <v>87.627773000859833</v>
      </c>
      <c r="V62" s="10">
        <v>91.370077386070506</v>
      </c>
      <c r="W62" s="10">
        <v>95.84677558039553</v>
      </c>
      <c r="X62" s="10">
        <v>95.927343078245912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1.154342218400688</v>
      </c>
      <c r="J63" s="10">
        <v>17.09527085124677</v>
      </c>
      <c r="K63" s="10">
        <v>38.845227858985382</v>
      </c>
      <c r="L63" s="10">
        <v>57.797764402407559</v>
      </c>
      <c r="M63" s="10">
        <v>60.956405846947547</v>
      </c>
      <c r="N63" s="10">
        <v>35.08942390369733</v>
      </c>
      <c r="O63" s="10">
        <v>65.903955288048138</v>
      </c>
      <c r="P63" s="10">
        <v>67.382631126397243</v>
      </c>
      <c r="Q63" s="10">
        <v>67.140154772141017</v>
      </c>
      <c r="R63" s="10">
        <v>67.529062768701635</v>
      </c>
      <c r="S63" s="10">
        <v>74.532502149613066</v>
      </c>
      <c r="T63" s="10">
        <v>66.001289767841783</v>
      </c>
      <c r="U63" s="10">
        <v>48.428202923473783</v>
      </c>
      <c r="V63" s="10">
        <v>59.999999999999993</v>
      </c>
      <c r="W63" s="10">
        <v>48.809974204643161</v>
      </c>
      <c r="X63" s="10">
        <v>53.03654342218401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59.386672398968187</v>
      </c>
      <c r="D65" s="10">
        <v>62.833190025795354</v>
      </c>
      <c r="E65" s="10">
        <v>92.261392949269123</v>
      </c>
      <c r="F65" s="10">
        <v>100.3033533963886</v>
      </c>
      <c r="G65" s="10">
        <v>75.240756663800511</v>
      </c>
      <c r="H65" s="10">
        <v>112.13998280309541</v>
      </c>
      <c r="I65" s="10">
        <v>97.344625967325868</v>
      </c>
      <c r="J65" s="10">
        <v>72.294411006018905</v>
      </c>
      <c r="K65" s="10">
        <v>67.757351676698192</v>
      </c>
      <c r="L65" s="10">
        <v>136.9100601891659</v>
      </c>
      <c r="M65" s="10">
        <v>174.96792777300081</v>
      </c>
      <c r="N65" s="10">
        <v>185.66457437661219</v>
      </c>
      <c r="O65" s="10">
        <v>152.64574376612211</v>
      </c>
      <c r="P65" s="10">
        <v>160.56844368013759</v>
      </c>
      <c r="Q65" s="10">
        <v>193.81607910576099</v>
      </c>
      <c r="R65" s="10">
        <v>148.15288048151331</v>
      </c>
      <c r="S65" s="10">
        <v>131.52725709372311</v>
      </c>
      <c r="T65" s="10">
        <v>139.12467755803951</v>
      </c>
      <c r="U65" s="10">
        <v>171.68925193465179</v>
      </c>
      <c r="V65" s="10">
        <v>219.53439380911431</v>
      </c>
      <c r="W65" s="10">
        <v>228.5740326741186</v>
      </c>
      <c r="X65" s="10">
        <v>216.33172828890801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1.3898538263112641</v>
      </c>
      <c r="D70" s="10">
        <v>2.488478073946689</v>
      </c>
      <c r="E70" s="10">
        <v>5.1269991401547719</v>
      </c>
      <c r="F70" s="10">
        <v>7.669303525365434</v>
      </c>
      <c r="G70" s="10">
        <v>10.607394668959589</v>
      </c>
      <c r="H70" s="10">
        <v>13.33834909716251</v>
      </c>
      <c r="I70" s="10">
        <v>18.311951848667238</v>
      </c>
      <c r="J70" s="10">
        <v>24.44127257093723</v>
      </c>
      <c r="K70" s="10">
        <v>30.526397248495272</v>
      </c>
      <c r="L70" s="10">
        <v>38.608426483233018</v>
      </c>
      <c r="M70" s="10">
        <v>47.831470335339631</v>
      </c>
      <c r="N70" s="10">
        <v>58.312295786758384</v>
      </c>
      <c r="O70" s="10">
        <v>70.122785898538254</v>
      </c>
      <c r="P70" s="10">
        <v>82.322269991401541</v>
      </c>
      <c r="Q70" s="10">
        <v>94.49423903697334</v>
      </c>
      <c r="R70" s="10">
        <v>108.00438521066209</v>
      </c>
      <c r="S70" s="10">
        <v>125.548581255374</v>
      </c>
      <c r="T70" s="10">
        <v>146.90868443680139</v>
      </c>
      <c r="U70" s="10">
        <v>172.79810834049869</v>
      </c>
      <c r="V70" s="10">
        <v>202.76423043852111</v>
      </c>
      <c r="W70" s="10">
        <v>233.7486672398968</v>
      </c>
      <c r="X70" s="10">
        <v>269.86294067067922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87.059329320722256</v>
      </c>
      <c r="D71" s="37">
        <f t="shared" si="22"/>
        <v>110.94393809114359</v>
      </c>
      <c r="E71" s="37">
        <f t="shared" si="22"/>
        <v>104.6384350816853</v>
      </c>
      <c r="F71" s="37">
        <f t="shared" si="22"/>
        <v>117.20163370593292</v>
      </c>
      <c r="G71" s="37">
        <f t="shared" si="22"/>
        <v>151.16560619088557</v>
      </c>
      <c r="H71" s="37">
        <f t="shared" si="22"/>
        <v>171.94514187446259</v>
      </c>
      <c r="I71" s="37">
        <f t="shared" si="22"/>
        <v>162.34359415305246</v>
      </c>
      <c r="J71" s="37">
        <f t="shared" si="22"/>
        <v>187.49406706792777</v>
      </c>
      <c r="K71" s="37">
        <f t="shared" si="22"/>
        <v>190.47962166809972</v>
      </c>
      <c r="L71" s="37">
        <f t="shared" si="22"/>
        <v>196.90455717970761</v>
      </c>
      <c r="M71" s="37">
        <f t="shared" si="22"/>
        <v>200.82158211521923</v>
      </c>
      <c r="N71" s="37">
        <f t="shared" si="22"/>
        <v>219.92932072227003</v>
      </c>
      <c r="O71" s="37">
        <f t="shared" si="22"/>
        <v>225.20782459157351</v>
      </c>
      <c r="P71" s="37">
        <f t="shared" si="22"/>
        <v>216.29888220120378</v>
      </c>
      <c r="Q71" s="37">
        <f t="shared" si="22"/>
        <v>250.6926053310404</v>
      </c>
      <c r="R71" s="37">
        <f t="shared" si="22"/>
        <v>277.30008598452275</v>
      </c>
      <c r="S71" s="37">
        <f t="shared" si="22"/>
        <v>304.48082545141875</v>
      </c>
      <c r="T71" s="37">
        <f t="shared" si="22"/>
        <v>305.65993121238171</v>
      </c>
      <c r="U71" s="37">
        <f t="shared" si="22"/>
        <v>346.48409286328456</v>
      </c>
      <c r="V71" s="37">
        <f t="shared" si="22"/>
        <v>359.4458297506448</v>
      </c>
      <c r="W71" s="37">
        <f t="shared" si="22"/>
        <v>368.49312123817714</v>
      </c>
      <c r="X71" s="37">
        <f t="shared" ref="X71" si="23">SUM(X72:X73)</f>
        <v>363.96887360275144</v>
      </c>
    </row>
    <row r="72" spans="1:24" ht="11.25" customHeight="1" x14ac:dyDescent="0.2">
      <c r="A72" s="42" t="s">
        <v>131</v>
      </c>
      <c r="B72" s="9" t="s">
        <v>132</v>
      </c>
      <c r="C72" s="10">
        <v>56.606448839208937</v>
      </c>
      <c r="D72" s="10">
        <v>75.570851246775575</v>
      </c>
      <c r="E72" s="10">
        <v>67.306792777300089</v>
      </c>
      <c r="F72" s="10">
        <v>78.771367153912294</v>
      </c>
      <c r="G72" s="10">
        <v>111.2783319002579</v>
      </c>
      <c r="H72" s="10">
        <v>134.5896818572657</v>
      </c>
      <c r="I72" s="10">
        <v>126.6361134995701</v>
      </c>
      <c r="J72" s="10">
        <v>148.32330180567499</v>
      </c>
      <c r="K72" s="10">
        <v>152.1926053310404</v>
      </c>
      <c r="L72" s="10">
        <v>161.41203783319</v>
      </c>
      <c r="M72" s="10">
        <v>159.04746345657779</v>
      </c>
      <c r="N72" s="10">
        <v>166.69054170249359</v>
      </c>
      <c r="O72" s="10">
        <v>169.41341358555459</v>
      </c>
      <c r="P72" s="10">
        <v>161.0299226139295</v>
      </c>
      <c r="Q72" s="10">
        <v>195.71031814273431</v>
      </c>
      <c r="R72" s="10">
        <v>224.08521066208081</v>
      </c>
      <c r="S72" s="10">
        <v>247.468271711092</v>
      </c>
      <c r="T72" s="10">
        <v>244.30146173688729</v>
      </c>
      <c r="U72" s="10">
        <v>288.0656061908856</v>
      </c>
      <c r="V72" s="10">
        <v>298.53250214961298</v>
      </c>
      <c r="W72" s="10">
        <v>304.59527085124682</v>
      </c>
      <c r="X72" s="10">
        <v>300.01728288907992</v>
      </c>
    </row>
    <row r="73" spans="1:24" ht="11.25" customHeight="1" x14ac:dyDescent="0.2">
      <c r="A73" s="42" t="s">
        <v>133</v>
      </c>
      <c r="B73" s="9" t="s">
        <v>134</v>
      </c>
      <c r="C73" s="10">
        <v>30.452880481513319</v>
      </c>
      <c r="D73" s="10">
        <v>35.373086844368011</v>
      </c>
      <c r="E73" s="10">
        <v>37.331642304385213</v>
      </c>
      <c r="F73" s="10">
        <v>38.430266552020633</v>
      </c>
      <c r="G73" s="10">
        <v>39.887274290627687</v>
      </c>
      <c r="H73" s="10">
        <v>37.355460017196897</v>
      </c>
      <c r="I73" s="10">
        <v>35.707480653482371</v>
      </c>
      <c r="J73" s="10">
        <v>39.170765262252793</v>
      </c>
      <c r="K73" s="10">
        <v>38.287016337059327</v>
      </c>
      <c r="L73" s="10">
        <v>35.492519346517618</v>
      </c>
      <c r="M73" s="10">
        <v>41.774118658641441</v>
      </c>
      <c r="N73" s="10">
        <v>53.238779019776437</v>
      </c>
      <c r="O73" s="10">
        <v>55.794411006018912</v>
      </c>
      <c r="P73" s="10">
        <v>55.268959587274288</v>
      </c>
      <c r="Q73" s="10">
        <v>54.982287188306103</v>
      </c>
      <c r="R73" s="10">
        <v>53.214875322441962</v>
      </c>
      <c r="S73" s="10">
        <v>57.012553740326737</v>
      </c>
      <c r="T73" s="10">
        <v>61.35846947549441</v>
      </c>
      <c r="U73" s="10">
        <v>58.41848667239897</v>
      </c>
      <c r="V73" s="10">
        <v>60.91332760103181</v>
      </c>
      <c r="W73" s="10">
        <v>63.897850386930337</v>
      </c>
      <c r="X73" s="10">
        <v>63.951590713671528</v>
      </c>
    </row>
    <row r="74" spans="1:24" ht="11.25" customHeight="1" x14ac:dyDescent="0.2">
      <c r="A74" s="35" t="s">
        <v>135</v>
      </c>
      <c r="B74" s="36" t="s">
        <v>136</v>
      </c>
      <c r="C74" s="37">
        <v>3505.5889939810831</v>
      </c>
      <c r="D74" s="37">
        <v>3804.5571797076518</v>
      </c>
      <c r="E74" s="37">
        <v>4833.5339638864998</v>
      </c>
      <c r="F74" s="37">
        <v>6673.7747205503001</v>
      </c>
      <c r="G74" s="37">
        <v>6867.2255374032666</v>
      </c>
      <c r="H74" s="37">
        <v>6457.2083404987097</v>
      </c>
      <c r="I74" s="37">
        <v>6795.3282029234733</v>
      </c>
      <c r="J74" s="37">
        <v>6823.0294926913148</v>
      </c>
      <c r="K74" s="37">
        <v>6918.429320722269</v>
      </c>
      <c r="L74" s="37">
        <v>6975.3510748065346</v>
      </c>
      <c r="M74" s="37">
        <v>7160.3944969905406</v>
      </c>
      <c r="N74" s="37">
        <v>7199.8499570077383</v>
      </c>
      <c r="O74" s="37">
        <v>7673.9854686156486</v>
      </c>
      <c r="P74" s="37">
        <v>7758.5205503009447</v>
      </c>
      <c r="Q74" s="37">
        <v>7630.7658641444532</v>
      </c>
      <c r="R74" s="37">
        <v>6680.352278589854</v>
      </c>
      <c r="S74" s="37">
        <v>5977.4976784178843</v>
      </c>
      <c r="T74" s="37">
        <v>7016.7771281169389</v>
      </c>
      <c r="U74" s="37">
        <v>7448.9999999999991</v>
      </c>
      <c r="V74" s="37">
        <v>7548.2042992261386</v>
      </c>
      <c r="W74" s="37">
        <v>7496.295442820292</v>
      </c>
      <c r="X74" s="37">
        <v>7641.6319862424753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0.29140154772141008</v>
      </c>
      <c r="H75" s="37">
        <v>0.64969905417024931</v>
      </c>
      <c r="I75" s="37">
        <v>11.97093723129837</v>
      </c>
      <c r="J75" s="37">
        <v>13.52347377472055</v>
      </c>
      <c r="K75" s="37">
        <v>21.8591573516767</v>
      </c>
      <c r="L75" s="37">
        <v>22.42760103181427</v>
      </c>
      <c r="M75" s="37">
        <v>2.1257093723129841</v>
      </c>
      <c r="N75" s="37">
        <v>2.9616509028374889</v>
      </c>
      <c r="O75" s="37">
        <v>3.2005159071367149</v>
      </c>
      <c r="P75" s="37">
        <v>4.8724849527085121</v>
      </c>
      <c r="Q75" s="37">
        <v>6.826225279449698</v>
      </c>
      <c r="R75" s="37">
        <v>4.0651762682717107</v>
      </c>
      <c r="S75" s="37">
        <v>10.857953568357701</v>
      </c>
      <c r="T75" s="37">
        <v>10.81152192605331</v>
      </c>
      <c r="U75" s="37">
        <v>23.076440240756661</v>
      </c>
      <c r="V75" s="37">
        <v>22.282631126397241</v>
      </c>
      <c r="W75" s="37">
        <v>21.417454858125542</v>
      </c>
      <c r="X75" s="37">
        <v>21.68392089423903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4.718486672398968</v>
      </c>
      <c r="E2" s="31">
        <f t="shared" si="0"/>
        <v>6.6325021496130692</v>
      </c>
      <c r="F2" s="31">
        <f t="shared" si="0"/>
        <v>7.6778159931212384</v>
      </c>
      <c r="G2" s="31">
        <f t="shared" si="0"/>
        <v>1275.9690455717971</v>
      </c>
      <c r="H2" s="31">
        <f t="shared" si="0"/>
        <v>0</v>
      </c>
      <c r="I2" s="31">
        <f t="shared" si="0"/>
        <v>11.35795356835769</v>
      </c>
      <c r="J2" s="31">
        <f t="shared" si="0"/>
        <v>17.45227858985383</v>
      </c>
      <c r="K2" s="31">
        <f t="shared" si="0"/>
        <v>16.123731728288909</v>
      </c>
      <c r="L2" s="31">
        <f t="shared" si="0"/>
        <v>11.378073946689589</v>
      </c>
      <c r="M2" s="31">
        <f t="shared" si="0"/>
        <v>119.16732588134136</v>
      </c>
      <c r="N2" s="31">
        <f t="shared" si="0"/>
        <v>131.63413585554605</v>
      </c>
      <c r="O2" s="31">
        <f t="shared" si="0"/>
        <v>153.85262252794493</v>
      </c>
      <c r="P2" s="31">
        <f t="shared" si="0"/>
        <v>115.75872742906279</v>
      </c>
      <c r="Q2" s="31">
        <f t="shared" si="0"/>
        <v>157.74505588993981</v>
      </c>
      <c r="R2" s="31">
        <f t="shared" si="0"/>
        <v>137.61848667239889</v>
      </c>
      <c r="S2" s="31">
        <f t="shared" si="0"/>
        <v>156.80447119518487</v>
      </c>
      <c r="T2" s="31">
        <f t="shared" si="0"/>
        <v>138.3397248495271</v>
      </c>
      <c r="U2" s="31">
        <f t="shared" si="0"/>
        <v>136.63061049011179</v>
      </c>
      <c r="V2" s="31">
        <f t="shared" si="0"/>
        <v>89.352536543422175</v>
      </c>
      <c r="W2" s="31">
        <f t="shared" si="0"/>
        <v>49.188736027515048</v>
      </c>
      <c r="X2" s="31">
        <f t="shared" ref="X2" si="1">SUM(X3,X17,X22,X25,X26,X51,X52,X71,X74,X75,X76)</f>
        <v>65.247721410146156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1275.9690455717971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107.8165090283749</v>
      </c>
      <c r="N3" s="34">
        <f t="shared" si="2"/>
        <v>119.37497850386934</v>
      </c>
      <c r="O3" s="34">
        <f t="shared" si="2"/>
        <v>142.52871883061044</v>
      </c>
      <c r="P3" s="34">
        <f t="shared" si="2"/>
        <v>104.4446259673259</v>
      </c>
      <c r="Q3" s="34">
        <f t="shared" si="2"/>
        <v>146.42373172828891</v>
      </c>
      <c r="R3" s="34">
        <f t="shared" si="2"/>
        <v>122.5233877901977</v>
      </c>
      <c r="S3" s="34">
        <f t="shared" si="2"/>
        <v>137.01229578675839</v>
      </c>
      <c r="T3" s="34">
        <f t="shared" si="2"/>
        <v>117.6691315563199</v>
      </c>
      <c r="U3" s="34">
        <f t="shared" si="2"/>
        <v>123.57738607050733</v>
      </c>
      <c r="V3" s="34">
        <f t="shared" si="2"/>
        <v>73.399312123817708</v>
      </c>
      <c r="W3" s="34">
        <f t="shared" si="2"/>
        <v>36.222012037833188</v>
      </c>
      <c r="X3" s="34">
        <f t="shared" ref="X3" si="3">SUM(X4,X8,X11)</f>
        <v>53.295614789337911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1275.9690455717971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107.8165090283749</v>
      </c>
      <c r="N4" s="29">
        <f t="shared" si="4"/>
        <v>119.37497850386934</v>
      </c>
      <c r="O4" s="29">
        <f t="shared" si="4"/>
        <v>142.52871883061044</v>
      </c>
      <c r="P4" s="29">
        <f t="shared" si="4"/>
        <v>104.4446259673259</v>
      </c>
      <c r="Q4" s="29">
        <f t="shared" si="4"/>
        <v>146.42373172828891</v>
      </c>
      <c r="R4" s="29">
        <f t="shared" si="4"/>
        <v>122.5233877901977</v>
      </c>
      <c r="S4" s="29">
        <f t="shared" si="4"/>
        <v>137.01229578675839</v>
      </c>
      <c r="T4" s="29">
        <f t="shared" si="4"/>
        <v>117.6691315563199</v>
      </c>
      <c r="U4" s="29">
        <f t="shared" si="4"/>
        <v>118.9458297506449</v>
      </c>
      <c r="V4" s="29">
        <f t="shared" si="4"/>
        <v>68.113757523645745</v>
      </c>
      <c r="W4" s="29">
        <f t="shared" si="4"/>
        <v>36.222012037833188</v>
      </c>
      <c r="X4" s="29">
        <f t="shared" ref="X4" si="5">SUM(X5:X7)</f>
        <v>53.295614789337911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11.502751504729151</v>
      </c>
      <c r="O6" s="10">
        <v>25.059501289767841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1275.9690455717971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107.8165090283749</v>
      </c>
      <c r="N7" s="10">
        <v>107.8722269991402</v>
      </c>
      <c r="O7" s="10">
        <v>117.46921754084261</v>
      </c>
      <c r="P7" s="10">
        <v>104.4446259673259</v>
      </c>
      <c r="Q7" s="10">
        <v>146.42373172828891</v>
      </c>
      <c r="R7" s="10">
        <v>122.5233877901977</v>
      </c>
      <c r="S7" s="10">
        <v>137.01229578675839</v>
      </c>
      <c r="T7" s="10">
        <v>117.6691315563199</v>
      </c>
      <c r="U7" s="10">
        <v>118.9458297506449</v>
      </c>
      <c r="V7" s="10">
        <v>68.113757523645745</v>
      </c>
      <c r="W7" s="10">
        <v>36.222012037833188</v>
      </c>
      <c r="X7" s="10">
        <v>53.295614789337911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4.6315563198624243</v>
      </c>
      <c r="V8" s="29">
        <f t="shared" si="6"/>
        <v>5.2855546001719684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4.6315563198624243</v>
      </c>
      <c r="V10" s="10">
        <v>5.2855546001719684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4.718486672398968</v>
      </c>
      <c r="E26" s="37">
        <f t="shared" si="14"/>
        <v>6.6325021496130692</v>
      </c>
      <c r="F26" s="37">
        <f t="shared" si="14"/>
        <v>7.6778159931212384</v>
      </c>
      <c r="G26" s="37">
        <f t="shared" si="14"/>
        <v>0</v>
      </c>
      <c r="H26" s="37">
        <f t="shared" si="14"/>
        <v>0</v>
      </c>
      <c r="I26" s="37">
        <f t="shared" si="14"/>
        <v>11.35795356835769</v>
      </c>
      <c r="J26" s="37">
        <f t="shared" si="14"/>
        <v>17.45227858985383</v>
      </c>
      <c r="K26" s="37">
        <f t="shared" si="14"/>
        <v>16.123731728288909</v>
      </c>
      <c r="L26" s="37">
        <f t="shared" si="14"/>
        <v>11.378073946689589</v>
      </c>
      <c r="M26" s="37">
        <f t="shared" si="14"/>
        <v>11.35081685296646</v>
      </c>
      <c r="N26" s="37">
        <f t="shared" si="14"/>
        <v>12.2591573516767</v>
      </c>
      <c r="O26" s="37">
        <f t="shared" si="14"/>
        <v>11.32390369733448</v>
      </c>
      <c r="P26" s="37">
        <f t="shared" si="14"/>
        <v>11.31410146173689</v>
      </c>
      <c r="Q26" s="37">
        <f t="shared" si="14"/>
        <v>11.321324161650899</v>
      </c>
      <c r="R26" s="37">
        <f t="shared" si="14"/>
        <v>15.095098882201199</v>
      </c>
      <c r="S26" s="37">
        <f t="shared" si="14"/>
        <v>19.792175408426484</v>
      </c>
      <c r="T26" s="37">
        <f t="shared" si="14"/>
        <v>20.670593293207219</v>
      </c>
      <c r="U26" s="37">
        <f t="shared" si="14"/>
        <v>13.053224419604469</v>
      </c>
      <c r="V26" s="37">
        <f t="shared" si="14"/>
        <v>15.953224419604471</v>
      </c>
      <c r="W26" s="37">
        <f t="shared" si="14"/>
        <v>12.96672398968186</v>
      </c>
      <c r="X26" s="37">
        <f t="shared" ref="X26" si="15">SUM(X27,X33)</f>
        <v>11.95210662080825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4.718486672398968</v>
      </c>
      <c r="E33" s="29">
        <f t="shared" si="18"/>
        <v>6.6325021496130692</v>
      </c>
      <c r="F33" s="29">
        <f t="shared" si="18"/>
        <v>7.6778159931212384</v>
      </c>
      <c r="G33" s="29">
        <f t="shared" si="18"/>
        <v>0</v>
      </c>
      <c r="H33" s="29">
        <f t="shared" si="18"/>
        <v>0</v>
      </c>
      <c r="I33" s="29">
        <f t="shared" si="18"/>
        <v>11.35795356835769</v>
      </c>
      <c r="J33" s="29">
        <f t="shared" si="18"/>
        <v>17.45227858985383</v>
      </c>
      <c r="K33" s="29">
        <f t="shared" si="18"/>
        <v>16.123731728288909</v>
      </c>
      <c r="L33" s="29">
        <f t="shared" si="18"/>
        <v>11.378073946689589</v>
      </c>
      <c r="M33" s="29">
        <f t="shared" si="18"/>
        <v>11.35081685296646</v>
      </c>
      <c r="N33" s="29">
        <f t="shared" si="18"/>
        <v>12.2591573516767</v>
      </c>
      <c r="O33" s="29">
        <f t="shared" si="18"/>
        <v>11.32390369733448</v>
      </c>
      <c r="P33" s="29">
        <f t="shared" si="18"/>
        <v>11.31410146173689</v>
      </c>
      <c r="Q33" s="29">
        <f t="shared" si="18"/>
        <v>11.321324161650899</v>
      </c>
      <c r="R33" s="29">
        <f t="shared" si="18"/>
        <v>15.095098882201199</v>
      </c>
      <c r="S33" s="29">
        <f t="shared" si="18"/>
        <v>19.792175408426484</v>
      </c>
      <c r="T33" s="29">
        <f t="shared" si="18"/>
        <v>20.670593293207219</v>
      </c>
      <c r="U33" s="29">
        <f t="shared" si="18"/>
        <v>13.053224419604469</v>
      </c>
      <c r="V33" s="29">
        <f t="shared" si="18"/>
        <v>15.953224419604471</v>
      </c>
      <c r="W33" s="29">
        <f t="shared" si="18"/>
        <v>12.96672398968186</v>
      </c>
      <c r="X33" s="29">
        <f t="shared" ref="X33" si="19">SUM(X34:X50)</f>
        <v>11.95210662080825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4.718486672398968</v>
      </c>
      <c r="E44" s="10">
        <v>6.6325021496130692</v>
      </c>
      <c r="F44" s="10">
        <v>7.6778159931212384</v>
      </c>
      <c r="G44" s="10">
        <v>0</v>
      </c>
      <c r="H44" s="10">
        <v>0</v>
      </c>
      <c r="I44" s="10">
        <v>11.35795356835769</v>
      </c>
      <c r="J44" s="10">
        <v>17.45227858985383</v>
      </c>
      <c r="K44" s="10">
        <v>16.123731728288909</v>
      </c>
      <c r="L44" s="10">
        <v>11.378073946689589</v>
      </c>
      <c r="M44" s="10">
        <v>11.35081685296646</v>
      </c>
      <c r="N44" s="10">
        <v>12.2591573516767</v>
      </c>
      <c r="O44" s="10">
        <v>11.32390369733448</v>
      </c>
      <c r="P44" s="10">
        <v>11.31410146173689</v>
      </c>
      <c r="Q44" s="10">
        <v>11.321324161650899</v>
      </c>
      <c r="R44" s="10">
        <v>15.095098882201199</v>
      </c>
      <c r="S44" s="10">
        <v>16.981943250214961</v>
      </c>
      <c r="T44" s="10">
        <v>9.4343938091143578</v>
      </c>
      <c r="U44" s="10">
        <v>0.94342218400687861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2.8102321582115222</v>
      </c>
      <c r="T50" s="10">
        <v>11.236199484092859</v>
      </c>
      <c r="U50" s="10">
        <v>12.10980223559759</v>
      </c>
      <c r="V50" s="10">
        <v>15.953224419604471</v>
      </c>
      <c r="W50" s="10">
        <v>12.96672398968186</v>
      </c>
      <c r="X50" s="10">
        <v>11.95210662080825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17855.106878761821</v>
      </c>
      <c r="D2" s="31">
        <f t="shared" si="0"/>
        <v>19078.28925193465</v>
      </c>
      <c r="E2" s="31">
        <f t="shared" si="0"/>
        <v>19453.904041272566</v>
      </c>
      <c r="F2" s="31">
        <f t="shared" si="0"/>
        <v>19807.785726569218</v>
      </c>
      <c r="G2" s="31">
        <f t="shared" si="0"/>
        <v>19729.415477214101</v>
      </c>
      <c r="H2" s="31">
        <f t="shared" si="0"/>
        <v>21000.088736027516</v>
      </c>
      <c r="I2" s="31">
        <f t="shared" si="0"/>
        <v>21846.703869303517</v>
      </c>
      <c r="J2" s="31">
        <f t="shared" si="0"/>
        <v>20695.703439380912</v>
      </c>
      <c r="K2" s="31">
        <f t="shared" si="0"/>
        <v>21175.434995700769</v>
      </c>
      <c r="L2" s="31">
        <f t="shared" si="0"/>
        <v>20254.519604471192</v>
      </c>
      <c r="M2" s="31">
        <f t="shared" si="0"/>
        <v>20638.339294926907</v>
      </c>
      <c r="N2" s="31">
        <f t="shared" si="0"/>
        <v>21373.144625967321</v>
      </c>
      <c r="O2" s="31">
        <f t="shared" si="0"/>
        <v>19654.30395528804</v>
      </c>
      <c r="P2" s="31">
        <f t="shared" si="0"/>
        <v>20341.395098882196</v>
      </c>
      <c r="Q2" s="31">
        <f t="shared" si="0"/>
        <v>21085.341272570935</v>
      </c>
      <c r="R2" s="31">
        <f t="shared" si="0"/>
        <v>21922.814273430784</v>
      </c>
      <c r="S2" s="31">
        <f t="shared" si="0"/>
        <v>21607.884092863289</v>
      </c>
      <c r="T2" s="31">
        <f t="shared" si="0"/>
        <v>23888.855288048151</v>
      </c>
      <c r="U2" s="31">
        <f t="shared" si="0"/>
        <v>23082.947807394667</v>
      </c>
      <c r="V2" s="31">
        <f t="shared" si="0"/>
        <v>23980.83301805675</v>
      </c>
      <c r="W2" s="31">
        <f t="shared" si="0"/>
        <v>21166.00275150473</v>
      </c>
      <c r="X2" s="31">
        <f t="shared" ref="X2" si="1">SUM(X3,X17,X22,X25,X26,X51,X52,X71,X74,X75,X76)</f>
        <v>23821.569647463457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1037.8590713671538</v>
      </c>
      <c r="D3" s="34">
        <f t="shared" si="2"/>
        <v>1112.0913155631988</v>
      </c>
      <c r="E3" s="34">
        <f t="shared" si="2"/>
        <v>1388.033361994841</v>
      </c>
      <c r="F3" s="34">
        <f t="shared" si="2"/>
        <v>1561.2081685296644</v>
      </c>
      <c r="G3" s="34">
        <f t="shared" si="2"/>
        <v>1802.3542562338775</v>
      </c>
      <c r="H3" s="34">
        <f t="shared" si="2"/>
        <v>1338.5186586414445</v>
      </c>
      <c r="I3" s="34">
        <f t="shared" si="2"/>
        <v>2018.9183147033532</v>
      </c>
      <c r="J3" s="34">
        <f t="shared" si="2"/>
        <v>2299.8041272570936</v>
      </c>
      <c r="K3" s="34">
        <f t="shared" si="2"/>
        <v>2059.9714531384348</v>
      </c>
      <c r="L3" s="34">
        <f t="shared" si="2"/>
        <v>1933.7425623387787</v>
      </c>
      <c r="M3" s="34">
        <f t="shared" si="2"/>
        <v>2359.523215821152</v>
      </c>
      <c r="N3" s="34">
        <f t="shared" si="2"/>
        <v>2407.5616509028378</v>
      </c>
      <c r="O3" s="34">
        <f t="shared" si="2"/>
        <v>2141.2214961306968</v>
      </c>
      <c r="P3" s="34">
        <f t="shared" si="2"/>
        <v>2204.776182287188</v>
      </c>
      <c r="Q3" s="34">
        <f t="shared" si="2"/>
        <v>2946.7291487532239</v>
      </c>
      <c r="R3" s="34">
        <f t="shared" si="2"/>
        <v>2836.8944110060183</v>
      </c>
      <c r="S3" s="34">
        <f t="shared" si="2"/>
        <v>2974.9067927773003</v>
      </c>
      <c r="T3" s="34">
        <f t="shared" si="2"/>
        <v>3013.6993981083406</v>
      </c>
      <c r="U3" s="34">
        <f t="shared" si="2"/>
        <v>3054.6419604471203</v>
      </c>
      <c r="V3" s="34">
        <f t="shared" si="2"/>
        <v>2900.1219260533098</v>
      </c>
      <c r="W3" s="34">
        <f t="shared" si="2"/>
        <v>2780.5215821152192</v>
      </c>
      <c r="X3" s="34">
        <f t="shared" ref="X3" si="3">SUM(X4,X8,X11)</f>
        <v>3477.3483233018051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627.58890799656058</v>
      </c>
      <c r="D4" s="29">
        <f t="shared" si="4"/>
        <v>765.5914875322444</v>
      </c>
      <c r="E4" s="29">
        <f t="shared" si="4"/>
        <v>800.25417024935518</v>
      </c>
      <c r="F4" s="29">
        <f t="shared" si="4"/>
        <v>836.32940670679272</v>
      </c>
      <c r="G4" s="29">
        <f t="shared" si="4"/>
        <v>984.14058469475481</v>
      </c>
      <c r="H4" s="29">
        <f t="shared" si="4"/>
        <v>757.8205503009458</v>
      </c>
      <c r="I4" s="29">
        <f t="shared" si="4"/>
        <v>1321.7450558899395</v>
      </c>
      <c r="J4" s="29">
        <f t="shared" si="4"/>
        <v>1559.0331040412725</v>
      </c>
      <c r="K4" s="29">
        <f t="shared" si="4"/>
        <v>1441.671453138435</v>
      </c>
      <c r="L4" s="29">
        <f t="shared" si="4"/>
        <v>1228.1961306964745</v>
      </c>
      <c r="M4" s="29">
        <f t="shared" si="4"/>
        <v>1414.9716251074806</v>
      </c>
      <c r="N4" s="29">
        <f t="shared" si="4"/>
        <v>1616.4018056749785</v>
      </c>
      <c r="O4" s="29">
        <f t="shared" si="4"/>
        <v>1325.8926913155633</v>
      </c>
      <c r="P4" s="29">
        <f t="shared" si="4"/>
        <v>1481.4868443680136</v>
      </c>
      <c r="Q4" s="29">
        <f t="shared" si="4"/>
        <v>2062.4074806534818</v>
      </c>
      <c r="R4" s="29">
        <f t="shared" si="4"/>
        <v>1955.560017196904</v>
      </c>
      <c r="S4" s="29">
        <f t="shared" si="4"/>
        <v>2222.4340498710235</v>
      </c>
      <c r="T4" s="29">
        <f t="shared" si="4"/>
        <v>2429.1999999999998</v>
      </c>
      <c r="U4" s="29">
        <f t="shared" si="4"/>
        <v>2472.4607050730874</v>
      </c>
      <c r="V4" s="29">
        <f t="shared" si="4"/>
        <v>2410.3804815133271</v>
      </c>
      <c r="W4" s="29">
        <f t="shared" si="4"/>
        <v>2322.0615649183146</v>
      </c>
      <c r="X4" s="29">
        <f t="shared" ref="X4" si="5">SUM(X5:X7)</f>
        <v>2922.8335339638861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15.28615649183147</v>
      </c>
      <c r="F5" s="10">
        <v>11.464574376612211</v>
      </c>
      <c r="G5" s="10">
        <v>39.74393809114359</v>
      </c>
      <c r="H5" s="10">
        <v>32.865176268271711</v>
      </c>
      <c r="I5" s="10">
        <v>45.235683576956148</v>
      </c>
      <c r="J5" s="10">
        <v>32.244196044711948</v>
      </c>
      <c r="K5" s="10">
        <v>31.527687016337051</v>
      </c>
      <c r="L5" s="10">
        <v>16.480395528804809</v>
      </c>
      <c r="M5" s="10">
        <v>19.346517626827168</v>
      </c>
      <c r="N5" s="10">
        <v>75.403611349957004</v>
      </c>
      <c r="O5" s="10">
        <v>84.242304385210659</v>
      </c>
      <c r="P5" s="10">
        <v>140.33705932932071</v>
      </c>
      <c r="Q5" s="10">
        <v>52.885554600171957</v>
      </c>
      <c r="R5" s="10">
        <v>56.671453138435083</v>
      </c>
      <c r="S5" s="10">
        <v>55.460189165950119</v>
      </c>
      <c r="T5" s="10">
        <v>31.44196044711952</v>
      </c>
      <c r="U5" s="10">
        <v>48.750472914875317</v>
      </c>
      <c r="V5" s="10">
        <v>56.670421324161637</v>
      </c>
      <c r="W5" s="10">
        <v>56.689079965606183</v>
      </c>
      <c r="X5" s="10">
        <v>110.7530524505589</v>
      </c>
    </row>
    <row r="6" spans="1:24" ht="11.25" customHeight="1" x14ac:dyDescent="0.2">
      <c r="A6" s="41" t="s">
        <v>7</v>
      </c>
      <c r="B6" s="9" t="s">
        <v>8</v>
      </c>
      <c r="C6" s="10">
        <v>152.8091143594153</v>
      </c>
      <c r="D6" s="10">
        <v>400.21014617368883</v>
      </c>
      <c r="E6" s="10">
        <v>307.45296646603612</v>
      </c>
      <c r="F6" s="10">
        <v>307.45296646603612</v>
      </c>
      <c r="G6" s="10">
        <v>319.00257953568348</v>
      </c>
      <c r="H6" s="10">
        <v>293.73344797936369</v>
      </c>
      <c r="I6" s="10">
        <v>630.47901977644017</v>
      </c>
      <c r="J6" s="10">
        <v>736.98288907996562</v>
      </c>
      <c r="K6" s="10">
        <v>787.70662080825446</v>
      </c>
      <c r="L6" s="10">
        <v>595.32734307824592</v>
      </c>
      <c r="M6" s="10">
        <v>641.71478933791911</v>
      </c>
      <c r="N6" s="10">
        <v>790.80825451418741</v>
      </c>
      <c r="O6" s="10">
        <v>642.50146173688734</v>
      </c>
      <c r="P6" s="10">
        <v>720.07781599312113</v>
      </c>
      <c r="Q6" s="10">
        <v>1203.0725709372309</v>
      </c>
      <c r="R6" s="10">
        <v>1106.5596732588131</v>
      </c>
      <c r="S6" s="10">
        <v>1164.2233877901981</v>
      </c>
      <c r="T6" s="10">
        <v>1444.9228718830609</v>
      </c>
      <c r="U6" s="10">
        <v>1706.6792777300091</v>
      </c>
      <c r="V6" s="10">
        <v>1485.7404127257089</v>
      </c>
      <c r="W6" s="10">
        <v>1484.5866723989679</v>
      </c>
      <c r="X6" s="10">
        <v>1818.417454858125</v>
      </c>
    </row>
    <row r="7" spans="1:24" ht="11.25" customHeight="1" x14ac:dyDescent="0.2">
      <c r="A7" s="41" t="s">
        <v>9</v>
      </c>
      <c r="B7" s="9" t="s">
        <v>10</v>
      </c>
      <c r="C7" s="10">
        <v>474.7797936371453</v>
      </c>
      <c r="D7" s="10">
        <v>365.38134135855552</v>
      </c>
      <c r="E7" s="10">
        <v>477.51504729148752</v>
      </c>
      <c r="F7" s="10">
        <v>517.41186586414437</v>
      </c>
      <c r="G7" s="10">
        <v>625.39406706792772</v>
      </c>
      <c r="H7" s="10">
        <v>431.22192605331043</v>
      </c>
      <c r="I7" s="10">
        <v>646.03035253654332</v>
      </c>
      <c r="J7" s="10">
        <v>789.80601891659489</v>
      </c>
      <c r="K7" s="10">
        <v>622.43714531384353</v>
      </c>
      <c r="L7" s="10">
        <v>616.38839208942386</v>
      </c>
      <c r="M7" s="10">
        <v>753.91031814273435</v>
      </c>
      <c r="N7" s="10">
        <v>750.18993981083406</v>
      </c>
      <c r="O7" s="10">
        <v>599.14892519346517</v>
      </c>
      <c r="P7" s="10">
        <v>621.07196904557179</v>
      </c>
      <c r="Q7" s="10">
        <v>806.449355116079</v>
      </c>
      <c r="R7" s="10">
        <v>792.32889079965605</v>
      </c>
      <c r="S7" s="10">
        <v>1002.750472914875</v>
      </c>
      <c r="T7" s="10">
        <v>952.83516766981938</v>
      </c>
      <c r="U7" s="10">
        <v>717.0309544282029</v>
      </c>
      <c r="V7" s="10">
        <v>867.96964746345645</v>
      </c>
      <c r="W7" s="10">
        <v>780.78581255374036</v>
      </c>
      <c r="X7" s="10">
        <v>993.66302665520197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0.30971625107480649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0.31306964746345661</v>
      </c>
      <c r="H8" s="29">
        <f t="shared" si="6"/>
        <v>0.30902837489251928</v>
      </c>
      <c r="I8" s="29">
        <f t="shared" si="6"/>
        <v>0</v>
      </c>
      <c r="J8" s="29">
        <f t="shared" si="6"/>
        <v>0</v>
      </c>
      <c r="K8" s="29">
        <f t="shared" si="6"/>
        <v>12.849527085124681</v>
      </c>
      <c r="L8" s="29">
        <f t="shared" si="6"/>
        <v>49.399742046431641</v>
      </c>
      <c r="M8" s="29">
        <f t="shared" si="6"/>
        <v>45.048925193465173</v>
      </c>
      <c r="N8" s="29">
        <f t="shared" si="6"/>
        <v>70.85657781599312</v>
      </c>
      <c r="O8" s="29">
        <f t="shared" si="6"/>
        <v>140.89638865004301</v>
      </c>
      <c r="P8" s="29">
        <f t="shared" si="6"/>
        <v>98.105073086844357</v>
      </c>
      <c r="Q8" s="29">
        <f t="shared" si="6"/>
        <v>373.86251074806529</v>
      </c>
      <c r="R8" s="29">
        <f t="shared" si="6"/>
        <v>262.94591573516772</v>
      </c>
      <c r="S8" s="29">
        <f t="shared" si="6"/>
        <v>45.845055889939808</v>
      </c>
      <c r="T8" s="29">
        <f t="shared" si="6"/>
        <v>68.330352536543415</v>
      </c>
      <c r="U8" s="29">
        <f t="shared" si="6"/>
        <v>62.900085984522782</v>
      </c>
      <c r="V8" s="29">
        <f t="shared" si="6"/>
        <v>21.026483233018059</v>
      </c>
      <c r="W8" s="29">
        <f t="shared" si="6"/>
        <v>19.525623387790201</v>
      </c>
      <c r="X8" s="29">
        <f t="shared" ref="X8" si="7">SUM(X9:X10)</f>
        <v>13.184694754944109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0.30971625107480649</v>
      </c>
      <c r="D10" s="10">
        <v>0</v>
      </c>
      <c r="E10" s="10">
        <v>0</v>
      </c>
      <c r="F10" s="10">
        <v>0</v>
      </c>
      <c r="G10" s="10">
        <v>0.31306964746345661</v>
      </c>
      <c r="H10" s="10">
        <v>0.30902837489251928</v>
      </c>
      <c r="I10" s="10">
        <v>0</v>
      </c>
      <c r="J10" s="10">
        <v>0</v>
      </c>
      <c r="K10" s="10">
        <v>12.849527085124681</v>
      </c>
      <c r="L10" s="10">
        <v>49.399742046431641</v>
      </c>
      <c r="M10" s="10">
        <v>45.048925193465173</v>
      </c>
      <c r="N10" s="10">
        <v>70.85657781599312</v>
      </c>
      <c r="O10" s="10">
        <v>140.89638865004301</v>
      </c>
      <c r="P10" s="10">
        <v>98.105073086844357</v>
      </c>
      <c r="Q10" s="10">
        <v>373.86251074806529</v>
      </c>
      <c r="R10" s="10">
        <v>262.94591573516772</v>
      </c>
      <c r="S10" s="10">
        <v>45.845055889939808</v>
      </c>
      <c r="T10" s="10">
        <v>68.330352536543415</v>
      </c>
      <c r="U10" s="10">
        <v>62.900085984522782</v>
      </c>
      <c r="V10" s="10">
        <v>21.026483233018059</v>
      </c>
      <c r="W10" s="10">
        <v>19.525623387790201</v>
      </c>
      <c r="X10" s="10">
        <v>13.184694754944109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409.96044711951839</v>
      </c>
      <c r="D11" s="29">
        <f t="shared" si="8"/>
        <v>346.4998280309544</v>
      </c>
      <c r="E11" s="29">
        <f t="shared" si="8"/>
        <v>587.77919174548572</v>
      </c>
      <c r="F11" s="29">
        <f t="shared" si="8"/>
        <v>724.87876182287175</v>
      </c>
      <c r="G11" s="29">
        <f t="shared" si="8"/>
        <v>817.90060189165945</v>
      </c>
      <c r="H11" s="29">
        <f t="shared" si="8"/>
        <v>580.38907996560624</v>
      </c>
      <c r="I11" s="29">
        <f t="shared" si="8"/>
        <v>697.17325881341355</v>
      </c>
      <c r="J11" s="29">
        <f t="shared" si="8"/>
        <v>740.77102321582106</v>
      </c>
      <c r="K11" s="29">
        <f t="shared" si="8"/>
        <v>605.45047291487515</v>
      </c>
      <c r="L11" s="29">
        <f t="shared" si="8"/>
        <v>656.14668959587266</v>
      </c>
      <c r="M11" s="29">
        <f t="shared" si="8"/>
        <v>899.50266552020616</v>
      </c>
      <c r="N11" s="29">
        <f t="shared" si="8"/>
        <v>720.30326741186582</v>
      </c>
      <c r="O11" s="29">
        <f t="shared" si="8"/>
        <v>674.43241616509033</v>
      </c>
      <c r="P11" s="29">
        <f t="shared" si="8"/>
        <v>625.1842648323302</v>
      </c>
      <c r="Q11" s="29">
        <f t="shared" si="8"/>
        <v>510.45915735167659</v>
      </c>
      <c r="R11" s="29">
        <f t="shared" si="8"/>
        <v>618.38847807394677</v>
      </c>
      <c r="S11" s="29">
        <f t="shared" si="8"/>
        <v>706.62768701633695</v>
      </c>
      <c r="T11" s="29">
        <f t="shared" si="8"/>
        <v>516.16904557179714</v>
      </c>
      <c r="U11" s="29">
        <f t="shared" si="8"/>
        <v>519.28116938950984</v>
      </c>
      <c r="V11" s="29">
        <f t="shared" si="8"/>
        <v>468.71496130696477</v>
      </c>
      <c r="W11" s="29">
        <f t="shared" si="8"/>
        <v>438.93439380911423</v>
      </c>
      <c r="X11" s="29">
        <f t="shared" ref="X11" si="9">SUM(X12:X16)</f>
        <v>541.33009458297488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409.96044711951839</v>
      </c>
      <c r="D13" s="10">
        <v>346.4998280309544</v>
      </c>
      <c r="E13" s="10">
        <v>346.44316423043853</v>
      </c>
      <c r="F13" s="10">
        <v>463.69062768701627</v>
      </c>
      <c r="G13" s="10">
        <v>500.7858985382631</v>
      </c>
      <c r="H13" s="10">
        <v>337.83172828890798</v>
      </c>
      <c r="I13" s="10">
        <v>442.01418744625971</v>
      </c>
      <c r="J13" s="10">
        <v>491.54488392089422</v>
      </c>
      <c r="K13" s="10">
        <v>347.09088564058459</v>
      </c>
      <c r="L13" s="10">
        <v>347.39888220120372</v>
      </c>
      <c r="M13" s="10">
        <v>581.016423043852</v>
      </c>
      <c r="N13" s="10">
        <v>416.02493551160791</v>
      </c>
      <c r="O13" s="10">
        <v>321.06999140154772</v>
      </c>
      <c r="P13" s="10">
        <v>262.91281169389509</v>
      </c>
      <c r="Q13" s="10">
        <v>184.2869303525365</v>
      </c>
      <c r="R13" s="10">
        <v>265.46603611349963</v>
      </c>
      <c r="S13" s="10">
        <v>334.03396388650037</v>
      </c>
      <c r="T13" s="10">
        <v>163.3050730868444</v>
      </c>
      <c r="U13" s="10">
        <v>167.26629406706789</v>
      </c>
      <c r="V13" s="10">
        <v>139.32484952708509</v>
      </c>
      <c r="W13" s="10">
        <v>148.14127257093719</v>
      </c>
      <c r="X13" s="10">
        <v>206.00025795356831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241.33602751504719</v>
      </c>
      <c r="F15" s="10">
        <v>261.18813413585548</v>
      </c>
      <c r="G15" s="10">
        <v>315.44282029234728</v>
      </c>
      <c r="H15" s="10">
        <v>242.5573516766982</v>
      </c>
      <c r="I15" s="10">
        <v>254.58581255374031</v>
      </c>
      <c r="J15" s="10">
        <v>249.2261392949269</v>
      </c>
      <c r="K15" s="10">
        <v>251.86302665520199</v>
      </c>
      <c r="L15" s="10">
        <v>244.08323301805669</v>
      </c>
      <c r="M15" s="10">
        <v>243.48753224419599</v>
      </c>
      <c r="N15" s="10">
        <v>222.7721410146174</v>
      </c>
      <c r="O15" s="10">
        <v>263.93852106620812</v>
      </c>
      <c r="P15" s="10">
        <v>274.24479793637153</v>
      </c>
      <c r="Q15" s="10">
        <v>254.9125537403267</v>
      </c>
      <c r="R15" s="10">
        <v>283.54909716251069</v>
      </c>
      <c r="S15" s="10">
        <v>290.26715391229573</v>
      </c>
      <c r="T15" s="10">
        <v>244.38856405846951</v>
      </c>
      <c r="U15" s="10">
        <v>237.61315563198619</v>
      </c>
      <c r="V15" s="10">
        <v>228.88202923473779</v>
      </c>
      <c r="W15" s="10">
        <v>196.36440240756659</v>
      </c>
      <c r="X15" s="10">
        <v>210.7619088564058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1.671883061049011</v>
      </c>
      <c r="H16" s="10">
        <v>0</v>
      </c>
      <c r="I16" s="10">
        <v>0.57325881341358553</v>
      </c>
      <c r="J16" s="10">
        <v>0</v>
      </c>
      <c r="K16" s="10">
        <v>6.4965606190885641</v>
      </c>
      <c r="L16" s="10">
        <v>64.664574376612208</v>
      </c>
      <c r="M16" s="10">
        <v>74.998710232158203</v>
      </c>
      <c r="N16" s="10">
        <v>81.506190885640578</v>
      </c>
      <c r="O16" s="10">
        <v>89.423903697334467</v>
      </c>
      <c r="P16" s="10">
        <v>88.026655202063623</v>
      </c>
      <c r="Q16" s="10">
        <v>71.259673258813407</v>
      </c>
      <c r="R16" s="10">
        <v>69.373344797936369</v>
      </c>
      <c r="S16" s="10">
        <v>82.326569217540836</v>
      </c>
      <c r="T16" s="10">
        <v>108.4754084264832</v>
      </c>
      <c r="U16" s="10">
        <v>114.40171969045571</v>
      </c>
      <c r="V16" s="10">
        <v>100.5080825451419</v>
      </c>
      <c r="W16" s="10">
        <v>94.428718830610478</v>
      </c>
      <c r="X16" s="10">
        <v>124.5679277730008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8581.4018056749774</v>
      </c>
      <c r="D26" s="37">
        <f t="shared" si="14"/>
        <v>9420.7717970765261</v>
      </c>
      <c r="E26" s="37">
        <f t="shared" si="14"/>
        <v>9330.6246775580385</v>
      </c>
      <c r="F26" s="37">
        <f t="shared" si="14"/>
        <v>9613.9626827171105</v>
      </c>
      <c r="G26" s="37">
        <f t="shared" si="14"/>
        <v>9906.0417884780727</v>
      </c>
      <c r="H26" s="37">
        <f t="shared" si="14"/>
        <v>10956.449011177989</v>
      </c>
      <c r="I26" s="37">
        <f t="shared" si="14"/>
        <v>10804.775150472913</v>
      </c>
      <c r="J26" s="37">
        <f t="shared" si="14"/>
        <v>10655.022269991401</v>
      </c>
      <c r="K26" s="37">
        <f t="shared" si="14"/>
        <v>11185.575150472914</v>
      </c>
      <c r="L26" s="37">
        <f t="shared" si="14"/>
        <v>10375.292949269131</v>
      </c>
      <c r="M26" s="37">
        <f t="shared" si="14"/>
        <v>10608.974720550301</v>
      </c>
      <c r="N26" s="37">
        <f t="shared" si="14"/>
        <v>10230.474376612208</v>
      </c>
      <c r="O26" s="37">
        <f t="shared" si="14"/>
        <v>10199.986586414443</v>
      </c>
      <c r="P26" s="37">
        <f t="shared" si="14"/>
        <v>10024.599312123817</v>
      </c>
      <c r="Q26" s="37">
        <f t="shared" si="14"/>
        <v>10892.173258813413</v>
      </c>
      <c r="R26" s="37">
        <f t="shared" si="14"/>
        <v>11166.622613929494</v>
      </c>
      <c r="S26" s="37">
        <f t="shared" si="14"/>
        <v>10297.873946689597</v>
      </c>
      <c r="T26" s="37">
        <f t="shared" si="14"/>
        <v>11793.415477214101</v>
      </c>
      <c r="U26" s="37">
        <f t="shared" si="14"/>
        <v>11997.326999140154</v>
      </c>
      <c r="V26" s="37">
        <f t="shared" si="14"/>
        <v>11862.142906276869</v>
      </c>
      <c r="W26" s="37">
        <f t="shared" si="14"/>
        <v>10516.277300085985</v>
      </c>
      <c r="X26" s="37">
        <f t="shared" ref="X26" si="15">SUM(X27,X33)</f>
        <v>11377.894067067926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5690.732158211521</v>
      </c>
      <c r="D27" s="29">
        <f t="shared" si="16"/>
        <v>6036.1764402407562</v>
      </c>
      <c r="E27" s="29">
        <f t="shared" si="16"/>
        <v>6202.9805674978506</v>
      </c>
      <c r="F27" s="29">
        <f t="shared" si="16"/>
        <v>6468.8363714531388</v>
      </c>
      <c r="G27" s="29">
        <f t="shared" si="16"/>
        <v>6516.8954428202915</v>
      </c>
      <c r="H27" s="29">
        <f t="shared" si="16"/>
        <v>7841.0190025795364</v>
      </c>
      <c r="I27" s="29">
        <f t="shared" si="16"/>
        <v>7885.6938091143584</v>
      </c>
      <c r="J27" s="29">
        <f t="shared" si="16"/>
        <v>7338.0847807394666</v>
      </c>
      <c r="K27" s="29">
        <f t="shared" si="16"/>
        <v>8262.8090283748916</v>
      </c>
      <c r="L27" s="29">
        <f t="shared" si="16"/>
        <v>7321.4583834909708</v>
      </c>
      <c r="M27" s="29">
        <f t="shared" si="16"/>
        <v>7856.3174548581246</v>
      </c>
      <c r="N27" s="29">
        <f t="shared" si="16"/>
        <v>7023.1263112639726</v>
      </c>
      <c r="O27" s="29">
        <f t="shared" si="16"/>
        <v>7177.5953568357681</v>
      </c>
      <c r="P27" s="29">
        <f t="shared" si="16"/>
        <v>6669.5184866723994</v>
      </c>
      <c r="Q27" s="29">
        <f t="shared" si="16"/>
        <v>7486.5434221840069</v>
      </c>
      <c r="R27" s="29">
        <f t="shared" si="16"/>
        <v>7246.2596732588145</v>
      </c>
      <c r="S27" s="29">
        <f t="shared" si="16"/>
        <v>5427.9211521926054</v>
      </c>
      <c r="T27" s="29">
        <f t="shared" si="16"/>
        <v>7945.7175408426483</v>
      </c>
      <c r="U27" s="29">
        <f t="shared" si="16"/>
        <v>7626.4784178847804</v>
      </c>
      <c r="V27" s="29">
        <f t="shared" si="16"/>
        <v>7858.5793637145307</v>
      </c>
      <c r="W27" s="29">
        <f t="shared" si="16"/>
        <v>6271.9475494411008</v>
      </c>
      <c r="X27" s="29">
        <f t="shared" ref="X27" si="17">SUM(X28:X32)</f>
        <v>6948.9993121238167</v>
      </c>
    </row>
    <row r="28" spans="1:24" ht="11.25" customHeight="1" x14ac:dyDescent="0.2">
      <c r="A28" s="41" t="s">
        <v>45</v>
      </c>
      <c r="B28" s="9" t="s">
        <v>46</v>
      </c>
      <c r="C28" s="10">
        <v>5666.0594153052443</v>
      </c>
      <c r="D28" s="10">
        <v>5974.8527944969901</v>
      </c>
      <c r="E28" s="10">
        <v>6164.2994840928632</v>
      </c>
      <c r="F28" s="10">
        <v>6430.1552880481513</v>
      </c>
      <c r="G28" s="10">
        <v>6469.7233877901972</v>
      </c>
      <c r="H28" s="10">
        <v>7756.6944110060194</v>
      </c>
      <c r="I28" s="10">
        <v>7788.5193465176262</v>
      </c>
      <c r="J28" s="10">
        <v>7254.1184866723988</v>
      </c>
      <c r="K28" s="10">
        <v>8205.2590713671525</v>
      </c>
      <c r="L28" s="10">
        <v>7271.455975924333</v>
      </c>
      <c r="M28" s="10">
        <v>7825.1839208942383</v>
      </c>
      <c r="N28" s="10">
        <v>7008.0312123817712</v>
      </c>
      <c r="O28" s="10">
        <v>7162.5348237317276</v>
      </c>
      <c r="P28" s="10">
        <v>6635.2536543422184</v>
      </c>
      <c r="Q28" s="10">
        <v>7464.6603611349956</v>
      </c>
      <c r="R28" s="10">
        <v>7222.6234737747209</v>
      </c>
      <c r="S28" s="10">
        <v>5392.6626827171103</v>
      </c>
      <c r="T28" s="10">
        <v>7913.2894239036968</v>
      </c>
      <c r="U28" s="10">
        <v>7604.5953568357691</v>
      </c>
      <c r="V28" s="10">
        <v>7854.8055889939806</v>
      </c>
      <c r="W28" s="10">
        <v>6267.1969045571796</v>
      </c>
      <c r="X28" s="10">
        <v>6944.2653482373162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1.8523645743766119</v>
      </c>
      <c r="P30" s="10">
        <v>17.28288907996561</v>
      </c>
      <c r="Q30" s="10">
        <v>10.56173688736027</v>
      </c>
      <c r="R30" s="10">
        <v>2.8804815133276009</v>
      </c>
      <c r="S30" s="10">
        <v>20.163370593293209</v>
      </c>
      <c r="T30" s="10">
        <v>20.163370593293209</v>
      </c>
      <c r="U30" s="10">
        <v>10.56173688736027</v>
      </c>
      <c r="V30" s="10">
        <v>0</v>
      </c>
      <c r="W30" s="10">
        <v>1.920292347377472</v>
      </c>
      <c r="X30" s="10">
        <v>0.96018916595012893</v>
      </c>
    </row>
    <row r="31" spans="1:24" ht="11.25" customHeight="1" x14ac:dyDescent="0.2">
      <c r="A31" s="41" t="s">
        <v>51</v>
      </c>
      <c r="B31" s="9" t="s">
        <v>52</v>
      </c>
      <c r="C31" s="10">
        <v>22.642562338779019</v>
      </c>
      <c r="D31" s="10">
        <v>61.323645743766107</v>
      </c>
      <c r="E31" s="10">
        <v>38.681083404987099</v>
      </c>
      <c r="F31" s="10">
        <v>38.681083404987099</v>
      </c>
      <c r="G31" s="10">
        <v>47.172055030094583</v>
      </c>
      <c r="H31" s="10">
        <v>79.249097162510751</v>
      </c>
      <c r="I31" s="10">
        <v>97.174462596732567</v>
      </c>
      <c r="J31" s="10">
        <v>83.966294067067921</v>
      </c>
      <c r="K31" s="10">
        <v>57.549957007738612</v>
      </c>
      <c r="L31" s="10">
        <v>50.002407566638013</v>
      </c>
      <c r="M31" s="10">
        <v>31.133533963886499</v>
      </c>
      <c r="N31" s="10">
        <v>15.095098882201199</v>
      </c>
      <c r="O31" s="10">
        <v>13.208168529664659</v>
      </c>
      <c r="P31" s="10">
        <v>16.981943250214961</v>
      </c>
      <c r="Q31" s="10">
        <v>11.321324161650899</v>
      </c>
      <c r="R31" s="10">
        <v>20.755717970765261</v>
      </c>
      <c r="S31" s="10">
        <v>15.095098882201199</v>
      </c>
      <c r="T31" s="10">
        <v>12.26474634565778</v>
      </c>
      <c r="U31" s="10">
        <v>11.321324161650899</v>
      </c>
      <c r="V31" s="10">
        <v>3.7737747205503012</v>
      </c>
      <c r="W31" s="10">
        <v>2.8303525365434221</v>
      </c>
      <c r="X31" s="10">
        <v>3.7737747205503012</v>
      </c>
    </row>
    <row r="32" spans="1:24" ht="11.25" customHeight="1" x14ac:dyDescent="0.2">
      <c r="A32" s="41" t="s">
        <v>53</v>
      </c>
      <c r="B32" s="9" t="s">
        <v>54</v>
      </c>
      <c r="C32" s="10">
        <v>2.0301805674978501</v>
      </c>
      <c r="D32" s="10">
        <v>0</v>
      </c>
      <c r="E32" s="10">
        <v>0</v>
      </c>
      <c r="F32" s="10">
        <v>0</v>
      </c>
      <c r="G32" s="10">
        <v>0</v>
      </c>
      <c r="H32" s="10">
        <v>5.0754944110060194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2890.6696474634564</v>
      </c>
      <c r="D33" s="29">
        <f t="shared" si="18"/>
        <v>3384.5953568357691</v>
      </c>
      <c r="E33" s="29">
        <f t="shared" si="18"/>
        <v>3127.6441100601883</v>
      </c>
      <c r="F33" s="29">
        <f t="shared" si="18"/>
        <v>3145.1263112639722</v>
      </c>
      <c r="G33" s="29">
        <f t="shared" si="18"/>
        <v>3389.1463456577812</v>
      </c>
      <c r="H33" s="29">
        <f t="shared" si="18"/>
        <v>3115.4300085984514</v>
      </c>
      <c r="I33" s="29">
        <f t="shared" si="18"/>
        <v>2919.0813413585552</v>
      </c>
      <c r="J33" s="29">
        <f t="shared" si="18"/>
        <v>3316.9374892519349</v>
      </c>
      <c r="K33" s="29">
        <f t="shared" si="18"/>
        <v>2922.7661220980222</v>
      </c>
      <c r="L33" s="29">
        <f t="shared" si="18"/>
        <v>3053.8345657781601</v>
      </c>
      <c r="M33" s="29">
        <f t="shared" si="18"/>
        <v>2752.6572656921758</v>
      </c>
      <c r="N33" s="29">
        <f t="shared" si="18"/>
        <v>3207.3480653482366</v>
      </c>
      <c r="O33" s="29">
        <f t="shared" si="18"/>
        <v>3022.3912295786754</v>
      </c>
      <c r="P33" s="29">
        <f t="shared" si="18"/>
        <v>3355.0808254514186</v>
      </c>
      <c r="Q33" s="29">
        <f t="shared" si="18"/>
        <v>3405.6298366294063</v>
      </c>
      <c r="R33" s="29">
        <f t="shared" si="18"/>
        <v>3920.3629406706796</v>
      </c>
      <c r="S33" s="29">
        <f t="shared" si="18"/>
        <v>4869.9527944969905</v>
      </c>
      <c r="T33" s="29">
        <f t="shared" si="18"/>
        <v>3847.6979363714531</v>
      </c>
      <c r="U33" s="29">
        <f t="shared" si="18"/>
        <v>4370.8485812553745</v>
      </c>
      <c r="V33" s="29">
        <f t="shared" si="18"/>
        <v>4003.5635425623382</v>
      </c>
      <c r="W33" s="29">
        <f t="shared" si="18"/>
        <v>4244.3297506448835</v>
      </c>
      <c r="X33" s="29">
        <f t="shared" ref="X33" si="19">SUM(X34:X50)</f>
        <v>4428.8947549441091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141.73112639724849</v>
      </c>
      <c r="D36" s="10">
        <v>121.737747205503</v>
      </c>
      <c r="E36" s="10">
        <v>127.085124677558</v>
      </c>
      <c r="F36" s="10">
        <v>121.8668099742046</v>
      </c>
      <c r="G36" s="10">
        <v>148.2559759243336</v>
      </c>
      <c r="H36" s="10">
        <v>134.48933791917449</v>
      </c>
      <c r="I36" s="10">
        <v>135.6542562338779</v>
      </c>
      <c r="J36" s="10">
        <v>105.02261392949271</v>
      </c>
      <c r="K36" s="10">
        <v>85.834823731728278</v>
      </c>
      <c r="L36" s="10">
        <v>84.770679277730011</v>
      </c>
      <c r="M36" s="10">
        <v>74.313585554600166</v>
      </c>
      <c r="N36" s="10">
        <v>91.043680137575222</v>
      </c>
      <c r="O36" s="10">
        <v>127.6296646603611</v>
      </c>
      <c r="P36" s="10">
        <v>145.41418744625969</v>
      </c>
      <c r="Q36" s="10">
        <v>174.70619088564061</v>
      </c>
      <c r="R36" s="10">
        <v>184.1214961306965</v>
      </c>
      <c r="S36" s="10">
        <v>191.44453998280309</v>
      </c>
      <c r="T36" s="10">
        <v>179.93697334479791</v>
      </c>
      <c r="U36" s="10">
        <v>241.6595012897678</v>
      </c>
      <c r="V36" s="10">
        <v>219.69045571797079</v>
      </c>
      <c r="W36" s="10">
        <v>192.49071367153911</v>
      </c>
      <c r="X36" s="10">
        <v>177.8446259673259</v>
      </c>
    </row>
    <row r="37" spans="1:24" ht="11.25" customHeight="1" x14ac:dyDescent="0.2">
      <c r="A37" s="41" t="s">
        <v>61</v>
      </c>
      <c r="B37" s="9" t="s">
        <v>62</v>
      </c>
      <c r="C37" s="10">
        <v>959.74015477214095</v>
      </c>
      <c r="D37" s="10">
        <v>1138.6571797076531</v>
      </c>
      <c r="E37" s="10">
        <v>1021.7922613929489</v>
      </c>
      <c r="F37" s="10">
        <v>1017.655460017197</v>
      </c>
      <c r="G37" s="10">
        <v>972.15055889939811</v>
      </c>
      <c r="H37" s="10">
        <v>829.43061049011169</v>
      </c>
      <c r="I37" s="10">
        <v>649.90825451418743</v>
      </c>
      <c r="J37" s="10">
        <v>727.07076526225285</v>
      </c>
      <c r="K37" s="10">
        <v>664.89363714531373</v>
      </c>
      <c r="L37" s="10">
        <v>713.08736027515044</v>
      </c>
      <c r="M37" s="10">
        <v>611.73370593293203</v>
      </c>
      <c r="N37" s="10">
        <v>645.54978503869302</v>
      </c>
      <c r="O37" s="10">
        <v>479.33516766981938</v>
      </c>
      <c r="P37" s="10">
        <v>588.49578675838347</v>
      </c>
      <c r="Q37" s="10">
        <v>471.20120378331887</v>
      </c>
      <c r="R37" s="10">
        <v>542.96500429922605</v>
      </c>
      <c r="S37" s="10">
        <v>840.39329320722254</v>
      </c>
      <c r="T37" s="10">
        <v>609.77360275150477</v>
      </c>
      <c r="U37" s="10">
        <v>748.1742906276869</v>
      </c>
      <c r="V37" s="10">
        <v>584.34746345657777</v>
      </c>
      <c r="W37" s="10">
        <v>586.21736887360271</v>
      </c>
      <c r="X37" s="10">
        <v>592.63241616509026</v>
      </c>
    </row>
    <row r="38" spans="1:24" ht="11.25" customHeight="1" x14ac:dyDescent="0.2">
      <c r="A38" s="41" t="s">
        <v>63</v>
      </c>
      <c r="B38" s="9" t="s">
        <v>64</v>
      </c>
      <c r="C38" s="10">
        <v>1.0461736887360269</v>
      </c>
      <c r="D38" s="10">
        <v>1.0461736887360269</v>
      </c>
      <c r="E38" s="10">
        <v>1.0461736887360269</v>
      </c>
      <c r="F38" s="10">
        <v>2.091917454858125</v>
      </c>
      <c r="G38" s="10">
        <v>2.09183147033534</v>
      </c>
      <c r="H38" s="10">
        <v>2.09183147033534</v>
      </c>
      <c r="I38" s="10">
        <v>2.09183147033534</v>
      </c>
      <c r="J38" s="10">
        <v>2.09183147033534</v>
      </c>
      <c r="K38" s="10">
        <v>2.09183147033534</v>
      </c>
      <c r="L38" s="10">
        <v>2.09183147033534</v>
      </c>
      <c r="M38" s="10">
        <v>2.09183147033534</v>
      </c>
      <c r="N38" s="10">
        <v>1.04591573516767</v>
      </c>
      <c r="O38" s="10">
        <v>2.09183147033534</v>
      </c>
      <c r="P38" s="10">
        <v>2.09183147033534</v>
      </c>
      <c r="Q38" s="10">
        <v>2.09183147033534</v>
      </c>
      <c r="R38" s="10">
        <v>3.1377472055030089</v>
      </c>
      <c r="S38" s="10">
        <v>3.1377472055030089</v>
      </c>
      <c r="T38" s="10">
        <v>3.1377472055030089</v>
      </c>
      <c r="U38" s="10">
        <v>3.1377472055030089</v>
      </c>
      <c r="V38" s="10">
        <v>3.1377472055030089</v>
      </c>
      <c r="W38" s="10">
        <v>2.09183147033534</v>
      </c>
      <c r="X38" s="10"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33.892261392949273</v>
      </c>
      <c r="D40" s="10">
        <v>27.60103181427343</v>
      </c>
      <c r="E40" s="10">
        <v>46.001719690455722</v>
      </c>
      <c r="F40" s="10">
        <v>101.2037833190026</v>
      </c>
      <c r="G40" s="10">
        <v>193.20722269991401</v>
      </c>
      <c r="H40" s="10">
        <v>208.54110060189171</v>
      </c>
      <c r="I40" s="10">
        <v>235.79819432502151</v>
      </c>
      <c r="J40" s="10">
        <v>252.3454858125537</v>
      </c>
      <c r="K40" s="10">
        <v>246.14024075666379</v>
      </c>
      <c r="L40" s="10">
        <v>286.47411865864137</v>
      </c>
      <c r="M40" s="10">
        <v>212.01152192605329</v>
      </c>
      <c r="N40" s="10">
        <v>187.1907136715391</v>
      </c>
      <c r="O40" s="10">
        <v>202.70369733447981</v>
      </c>
      <c r="P40" s="10">
        <v>176.8486672398968</v>
      </c>
      <c r="Q40" s="10">
        <v>130.30954428202921</v>
      </c>
      <c r="R40" s="10">
        <v>144.78839208942389</v>
      </c>
      <c r="S40" s="10">
        <v>282.33731728288899</v>
      </c>
      <c r="T40" s="10">
        <v>214.07996560619091</v>
      </c>
      <c r="U40" s="10">
        <v>262.68753224419601</v>
      </c>
      <c r="V40" s="10">
        <v>262.68753224419601</v>
      </c>
      <c r="W40" s="10">
        <v>102.3860705073087</v>
      </c>
      <c r="X40" s="10">
        <v>99.283490971625099</v>
      </c>
    </row>
    <row r="41" spans="1:24" ht="11.25" customHeight="1" x14ac:dyDescent="0.2">
      <c r="A41" s="41" t="s">
        <v>69</v>
      </c>
      <c r="B41" s="9" t="s">
        <v>70</v>
      </c>
      <c r="C41" s="10">
        <v>5.1112639724849522</v>
      </c>
      <c r="D41" s="10">
        <v>6.1335339638865003</v>
      </c>
      <c r="E41" s="10">
        <v>5.1112639724849522</v>
      </c>
      <c r="F41" s="10">
        <v>5.1112639724849522</v>
      </c>
      <c r="G41" s="10">
        <v>3.0668099742046429</v>
      </c>
      <c r="H41" s="10">
        <v>4.0890799656061896</v>
      </c>
      <c r="I41" s="10">
        <v>5.1112639724849522</v>
      </c>
      <c r="J41" s="10">
        <v>5.1112639724849522</v>
      </c>
      <c r="K41" s="10">
        <v>6.1335339638865003</v>
      </c>
      <c r="L41" s="10">
        <v>4.0890799656061896</v>
      </c>
      <c r="M41" s="10">
        <v>3.0668099742046429</v>
      </c>
      <c r="N41" s="10">
        <v>3.0668099742046429</v>
      </c>
      <c r="O41" s="10">
        <v>3.0668099742046429</v>
      </c>
      <c r="P41" s="10">
        <v>2.0445399828030948</v>
      </c>
      <c r="Q41" s="10">
        <v>2.0445399828030948</v>
      </c>
      <c r="R41" s="10">
        <v>3.0668099742046429</v>
      </c>
      <c r="S41" s="10">
        <v>2.0445399828030948</v>
      </c>
      <c r="T41" s="10">
        <v>2.0445399828030948</v>
      </c>
      <c r="U41" s="10">
        <v>2.0445399828030948</v>
      </c>
      <c r="V41" s="10">
        <v>2.0445399828030948</v>
      </c>
      <c r="W41" s="10">
        <v>2.0445399828030948</v>
      </c>
      <c r="X41" s="10"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v>228.42055030094579</v>
      </c>
      <c r="D42" s="10">
        <v>235.32312983662939</v>
      </c>
      <c r="E42" s="10">
        <v>204.72914875322439</v>
      </c>
      <c r="F42" s="10">
        <v>156.9174548581255</v>
      </c>
      <c r="G42" s="10">
        <v>236.3683576956148</v>
      </c>
      <c r="H42" s="10">
        <v>197.48529664660359</v>
      </c>
      <c r="I42" s="10">
        <v>87.998624247635419</v>
      </c>
      <c r="J42" s="10">
        <v>107.0356835769561</v>
      </c>
      <c r="K42" s="10">
        <v>55.636801375752363</v>
      </c>
      <c r="L42" s="10">
        <v>66.128374892519346</v>
      </c>
      <c r="M42" s="10">
        <v>73.499312123817717</v>
      </c>
      <c r="N42" s="10">
        <v>113.4247635425623</v>
      </c>
      <c r="O42" s="10">
        <v>120.8368013757524</v>
      </c>
      <c r="P42" s="10">
        <v>146.83293207222701</v>
      </c>
      <c r="Q42" s="10">
        <v>210.35631986242481</v>
      </c>
      <c r="R42" s="10">
        <v>91.640412725709368</v>
      </c>
      <c r="S42" s="10">
        <v>6.2482373172828876</v>
      </c>
      <c r="T42" s="10">
        <v>114.5504729148753</v>
      </c>
      <c r="U42" s="10">
        <v>92.681771281169375</v>
      </c>
      <c r="V42" s="10">
        <v>72.895786758383494</v>
      </c>
      <c r="W42" s="10">
        <v>108.3023215821152</v>
      </c>
      <c r="X42" s="10">
        <v>167.6602751504729</v>
      </c>
    </row>
    <row r="43" spans="1:24" ht="11.25" customHeight="1" x14ac:dyDescent="0.2">
      <c r="A43" s="41" t="s">
        <v>73</v>
      </c>
      <c r="B43" s="9" t="s">
        <v>74</v>
      </c>
      <c r="C43" s="10">
        <v>1132.838950988822</v>
      </c>
      <c r="D43" s="10">
        <v>1346.6705073086839</v>
      </c>
      <c r="E43" s="10">
        <v>1257.158211521926</v>
      </c>
      <c r="F43" s="10">
        <v>1281.8649183147029</v>
      </c>
      <c r="G43" s="10">
        <v>1260.1504729148751</v>
      </c>
      <c r="H43" s="10">
        <v>1309.778847807394</v>
      </c>
      <c r="I43" s="10">
        <v>1289.4596732588129</v>
      </c>
      <c r="J43" s="10">
        <v>1622.436285468616</v>
      </c>
      <c r="K43" s="10">
        <v>1413.026655202063</v>
      </c>
      <c r="L43" s="10">
        <v>1336.4563198624251</v>
      </c>
      <c r="M43" s="10">
        <v>1256.1196044711951</v>
      </c>
      <c r="N43" s="10">
        <v>1645.766552020636</v>
      </c>
      <c r="O43" s="10">
        <v>1488.775666380051</v>
      </c>
      <c r="P43" s="10">
        <v>1707.479879621668</v>
      </c>
      <c r="Q43" s="10">
        <v>1806.18056749785</v>
      </c>
      <c r="R43" s="10">
        <v>2224.6911435941529</v>
      </c>
      <c r="S43" s="10">
        <v>2861.5428202923472</v>
      </c>
      <c r="T43" s="10">
        <v>2084.464660361135</v>
      </c>
      <c r="U43" s="10">
        <v>2365.7935511607911</v>
      </c>
      <c r="V43" s="10">
        <v>2173.0898538263109</v>
      </c>
      <c r="W43" s="10">
        <v>2565.6910576096302</v>
      </c>
      <c r="X43" s="10">
        <v>2698.3487532244189</v>
      </c>
    </row>
    <row r="44" spans="1:24" ht="11.25" customHeight="1" x14ac:dyDescent="0.2">
      <c r="A44" s="41" t="s">
        <v>75</v>
      </c>
      <c r="B44" s="9" t="s">
        <v>76</v>
      </c>
      <c r="C44" s="10">
        <v>175.77334479793629</v>
      </c>
      <c r="D44" s="10">
        <v>255.74376612209801</v>
      </c>
      <c r="E44" s="10">
        <v>200.87033533963881</v>
      </c>
      <c r="F44" s="10">
        <v>134.36225279449701</v>
      </c>
      <c r="G44" s="10">
        <v>195.83895098882201</v>
      </c>
      <c r="H44" s="10">
        <v>94.788392089423894</v>
      </c>
      <c r="I44" s="10">
        <v>136.29578675838351</v>
      </c>
      <c r="J44" s="10">
        <v>114.40937231298361</v>
      </c>
      <c r="K44" s="10">
        <v>65.443508168529661</v>
      </c>
      <c r="L44" s="10">
        <v>100.50610490111779</v>
      </c>
      <c r="M44" s="10">
        <v>68.104901117798789</v>
      </c>
      <c r="N44" s="10">
        <v>27.347291487532239</v>
      </c>
      <c r="O44" s="10">
        <v>27.366036113499572</v>
      </c>
      <c r="P44" s="10">
        <v>12.257007738607051</v>
      </c>
      <c r="Q44" s="10">
        <v>12.26474634565778</v>
      </c>
      <c r="R44" s="10">
        <v>1.886844368013757</v>
      </c>
      <c r="S44" s="10">
        <v>0</v>
      </c>
      <c r="T44" s="10">
        <v>0</v>
      </c>
      <c r="U44" s="10">
        <v>1.886844368013757</v>
      </c>
      <c r="V44" s="10">
        <v>0</v>
      </c>
      <c r="W44" s="10">
        <v>13.208512467755799</v>
      </c>
      <c r="X44" s="10">
        <v>16.03852106620808</v>
      </c>
    </row>
    <row r="45" spans="1:24" ht="11.25" customHeight="1" x14ac:dyDescent="0.2">
      <c r="A45" s="41" t="s">
        <v>77</v>
      </c>
      <c r="B45" s="9" t="s">
        <v>78</v>
      </c>
      <c r="C45" s="10">
        <v>43.199742046431638</v>
      </c>
      <c r="D45" s="10">
        <v>26.879793637145319</v>
      </c>
      <c r="E45" s="10">
        <v>22.079879621668098</v>
      </c>
      <c r="F45" s="10">
        <v>23.03981083404987</v>
      </c>
      <c r="G45" s="10">
        <v>39.3597592433362</v>
      </c>
      <c r="H45" s="10">
        <v>32.639810834049868</v>
      </c>
      <c r="I45" s="10">
        <v>26.879793637145319</v>
      </c>
      <c r="J45" s="10">
        <v>22.079879621668098</v>
      </c>
      <c r="K45" s="10">
        <v>20.15984522785898</v>
      </c>
      <c r="L45" s="10">
        <v>16.319862424763539</v>
      </c>
      <c r="M45" s="10">
        <v>14.39991401547721</v>
      </c>
      <c r="N45" s="10">
        <v>17.279879621668101</v>
      </c>
      <c r="O45" s="10">
        <v>15.35993121238177</v>
      </c>
      <c r="P45" s="10">
        <v>12.4798796216681</v>
      </c>
      <c r="Q45" s="10">
        <v>19.199828030954428</v>
      </c>
      <c r="R45" s="10">
        <v>18.23989681857266</v>
      </c>
      <c r="S45" s="10">
        <v>18.23989681857266</v>
      </c>
      <c r="T45" s="10">
        <v>17.279879621668101</v>
      </c>
      <c r="U45" s="10">
        <v>16.319862424763539</v>
      </c>
      <c r="V45" s="10">
        <v>16.319862424763539</v>
      </c>
      <c r="W45" s="10">
        <v>16.319862424763539</v>
      </c>
      <c r="X45" s="10">
        <v>16.319862424763539</v>
      </c>
    </row>
    <row r="46" spans="1:24" ht="11.25" customHeight="1" x14ac:dyDescent="0.2">
      <c r="A46" s="41" t="s">
        <v>79</v>
      </c>
      <c r="B46" s="9" t="s">
        <v>80</v>
      </c>
      <c r="C46" s="10">
        <v>67.199570077386056</v>
      </c>
      <c r="D46" s="10">
        <v>78.719432502149601</v>
      </c>
      <c r="E46" s="10">
        <v>79.67944969905416</v>
      </c>
      <c r="F46" s="10">
        <v>76.799484092863281</v>
      </c>
      <c r="G46" s="10">
        <v>105.5992261392949</v>
      </c>
      <c r="H46" s="10">
        <v>97.919346517626806</v>
      </c>
      <c r="I46" s="10">
        <v>86.399398108340492</v>
      </c>
      <c r="J46" s="10">
        <v>89.279363714531371</v>
      </c>
      <c r="K46" s="10">
        <v>96.959329320722262</v>
      </c>
      <c r="L46" s="10">
        <v>84.479449699054157</v>
      </c>
      <c r="M46" s="10">
        <v>112.319260533104</v>
      </c>
      <c r="N46" s="10">
        <v>124.7991401547721</v>
      </c>
      <c r="O46" s="10">
        <v>127.679105760963</v>
      </c>
      <c r="P46" s="10">
        <v>124.7991401547721</v>
      </c>
      <c r="Q46" s="10">
        <v>131.51908856405839</v>
      </c>
      <c r="R46" s="10">
        <v>179.51874462596729</v>
      </c>
      <c r="S46" s="10">
        <v>192.95864144453989</v>
      </c>
      <c r="T46" s="10">
        <v>199.67858985382631</v>
      </c>
      <c r="U46" s="10">
        <v>197.75864144453999</v>
      </c>
      <c r="V46" s="10">
        <v>185.2786758383491</v>
      </c>
      <c r="W46" s="10">
        <v>155.51891659501291</v>
      </c>
      <c r="X46" s="10">
        <v>157.4388650042992</v>
      </c>
    </row>
    <row r="47" spans="1:24" ht="11.25" customHeight="1" x14ac:dyDescent="0.2">
      <c r="A47" s="41" t="s">
        <v>81</v>
      </c>
      <c r="B47" s="9" t="s">
        <v>82</v>
      </c>
      <c r="C47" s="10">
        <v>82.559415305245054</v>
      </c>
      <c r="D47" s="10">
        <v>125.75915735167671</v>
      </c>
      <c r="E47" s="10">
        <v>135.35907136715389</v>
      </c>
      <c r="F47" s="10">
        <v>197.75864144453999</v>
      </c>
      <c r="G47" s="10">
        <v>204.47858985382629</v>
      </c>
      <c r="H47" s="10">
        <v>181.4387790197764</v>
      </c>
      <c r="I47" s="10">
        <v>239.0383490971625</v>
      </c>
      <c r="J47" s="10">
        <v>239.9983662940671</v>
      </c>
      <c r="K47" s="10">
        <v>224.63843508168529</v>
      </c>
      <c r="L47" s="10">
        <v>258.23817712811689</v>
      </c>
      <c r="M47" s="10">
        <v>204.47858985382629</v>
      </c>
      <c r="N47" s="10">
        <v>239.0383490971625</v>
      </c>
      <c r="O47" s="10">
        <v>244.79828030954431</v>
      </c>
      <c r="P47" s="10">
        <v>261.11814273430781</v>
      </c>
      <c r="Q47" s="10">
        <v>250.55829750644881</v>
      </c>
      <c r="R47" s="10">
        <v>337.91762682717109</v>
      </c>
      <c r="S47" s="10">
        <v>315.83783319002578</v>
      </c>
      <c r="T47" s="10">
        <v>271.67807394668961</v>
      </c>
      <c r="U47" s="10">
        <v>294.71797076526218</v>
      </c>
      <c r="V47" s="10">
        <v>308.1578675838349</v>
      </c>
      <c r="W47" s="10">
        <v>342.7176268271711</v>
      </c>
      <c r="X47" s="10">
        <v>298.55795356835768</v>
      </c>
    </row>
    <row r="48" spans="1:24" ht="11.25" customHeight="1" x14ac:dyDescent="0.2">
      <c r="A48" s="41" t="s">
        <v>83</v>
      </c>
      <c r="B48" s="9" t="s">
        <v>84</v>
      </c>
      <c r="C48" s="10">
        <v>13.43508168529665</v>
      </c>
      <c r="D48" s="10">
        <v>11.64376612209802</v>
      </c>
      <c r="E48" s="10">
        <v>16.122098022355971</v>
      </c>
      <c r="F48" s="10">
        <v>7.1653482373172821</v>
      </c>
      <c r="G48" s="10">
        <v>5.3740326741186584</v>
      </c>
      <c r="H48" s="10">
        <v>5.3740326741186584</v>
      </c>
      <c r="I48" s="10">
        <v>5.3740326741186584</v>
      </c>
      <c r="J48" s="10">
        <v>5.3740326741186584</v>
      </c>
      <c r="K48" s="10">
        <v>4.4783319002579534</v>
      </c>
      <c r="L48" s="10">
        <v>4.4783319002579534</v>
      </c>
      <c r="M48" s="10">
        <v>6.2697334479793634</v>
      </c>
      <c r="N48" s="10">
        <v>7.1653482373172821</v>
      </c>
      <c r="O48" s="10">
        <v>7.3564918314703336</v>
      </c>
      <c r="P48" s="10">
        <v>9.1955288048151331</v>
      </c>
      <c r="Q48" s="10">
        <v>8.2760103181427329</v>
      </c>
      <c r="R48" s="10">
        <v>8.2760103181427329</v>
      </c>
      <c r="S48" s="10">
        <v>7.5284608770421313</v>
      </c>
      <c r="T48" s="10">
        <v>7.5284608770421313</v>
      </c>
      <c r="U48" s="10">
        <v>7.5284608770421313</v>
      </c>
      <c r="V48" s="10">
        <v>6.5873602751504734</v>
      </c>
      <c r="W48" s="10">
        <v>6.5873602751504734</v>
      </c>
      <c r="X48" s="10">
        <v>6.5873602751504734</v>
      </c>
    </row>
    <row r="49" spans="1:24" ht="11.25" customHeight="1" x14ac:dyDescent="0.2">
      <c r="A49" s="41" t="s">
        <v>85</v>
      </c>
      <c r="B49" s="9" t="s">
        <v>86</v>
      </c>
      <c r="C49" s="10">
        <v>3.839982803095443</v>
      </c>
      <c r="D49" s="10">
        <v>5.7599312123817707</v>
      </c>
      <c r="E49" s="10">
        <v>6.7199484092863289</v>
      </c>
      <c r="F49" s="10">
        <v>11.51994840928633</v>
      </c>
      <c r="G49" s="10">
        <v>12.4798796216681</v>
      </c>
      <c r="H49" s="10">
        <v>12.4798796216681</v>
      </c>
      <c r="I49" s="10">
        <v>13.439896818572659</v>
      </c>
      <c r="J49" s="10">
        <v>12.4798796216681</v>
      </c>
      <c r="K49" s="10">
        <v>14.39991401547721</v>
      </c>
      <c r="L49" s="10">
        <v>14.39991401547721</v>
      </c>
      <c r="M49" s="10">
        <v>12.4798796216681</v>
      </c>
      <c r="N49" s="10">
        <v>9.5999140154772142</v>
      </c>
      <c r="O49" s="10">
        <v>6.7199484092863289</v>
      </c>
      <c r="P49" s="10">
        <v>6.7199484092863289</v>
      </c>
      <c r="Q49" s="10">
        <v>12.4798796216681</v>
      </c>
      <c r="R49" s="10">
        <v>10.55993121238177</v>
      </c>
      <c r="S49" s="10">
        <v>9.5999140154772142</v>
      </c>
      <c r="T49" s="10">
        <v>11.51994840928633</v>
      </c>
      <c r="U49" s="10">
        <v>15.35993121238177</v>
      </c>
      <c r="V49" s="10">
        <v>18.23989681857266</v>
      </c>
      <c r="W49" s="10">
        <v>20.15984522785898</v>
      </c>
      <c r="X49" s="10">
        <v>23.03981083404987</v>
      </c>
    </row>
    <row r="50" spans="1:24" ht="11.25" customHeight="1" x14ac:dyDescent="0.2">
      <c r="A50" s="41" t="s">
        <v>87</v>
      </c>
      <c r="B50" s="9" t="s">
        <v>88</v>
      </c>
      <c r="C50" s="10">
        <v>1.882029234737747</v>
      </c>
      <c r="D50" s="10">
        <v>2.9202063628546862</v>
      </c>
      <c r="E50" s="10">
        <v>3.8894239036973342</v>
      </c>
      <c r="F50" s="10">
        <v>7.7692175408426474</v>
      </c>
      <c r="G50" s="10">
        <v>10.72467755803955</v>
      </c>
      <c r="H50" s="10">
        <v>4.8836629406706784</v>
      </c>
      <c r="I50" s="10">
        <v>5.631986242476354</v>
      </c>
      <c r="J50" s="10">
        <v>12.202665520206359</v>
      </c>
      <c r="K50" s="10">
        <v>22.929234737747201</v>
      </c>
      <c r="L50" s="10">
        <v>82.314961306964733</v>
      </c>
      <c r="M50" s="10">
        <v>101.7686156491831</v>
      </c>
      <c r="N50" s="10">
        <v>95.0299226139295</v>
      </c>
      <c r="O50" s="10">
        <v>168.67179707652619</v>
      </c>
      <c r="P50" s="10">
        <v>159.30335339638859</v>
      </c>
      <c r="Q50" s="10">
        <v>174.4417884780739</v>
      </c>
      <c r="R50" s="10">
        <v>169.55288048151331</v>
      </c>
      <c r="S50" s="10">
        <v>138.63955288048149</v>
      </c>
      <c r="T50" s="10">
        <v>132.02502149613071</v>
      </c>
      <c r="U50" s="10">
        <v>121.0979363714531</v>
      </c>
      <c r="V50" s="10">
        <v>151.08650042992261</v>
      </c>
      <c r="W50" s="10">
        <v>130.5937231298366</v>
      </c>
      <c r="X50" s="10">
        <v>171.0064488392089</v>
      </c>
    </row>
    <row r="51" spans="1:24" ht="11.25" customHeight="1" x14ac:dyDescent="0.2">
      <c r="A51" s="35" t="s">
        <v>89</v>
      </c>
      <c r="B51" s="36" t="s">
        <v>90</v>
      </c>
      <c r="C51" s="37">
        <v>7482.8030954428204</v>
      </c>
      <c r="D51" s="37">
        <v>7736.3284608770418</v>
      </c>
      <c r="E51" s="37">
        <v>7918.185726569217</v>
      </c>
      <c r="F51" s="37">
        <v>7739.5743766122096</v>
      </c>
      <c r="G51" s="37">
        <v>7165.735167669819</v>
      </c>
      <c r="H51" s="37">
        <v>7603.7403267411864</v>
      </c>
      <c r="I51" s="37">
        <v>7999.828030954428</v>
      </c>
      <c r="J51" s="37">
        <v>6833.5984522785893</v>
      </c>
      <c r="K51" s="37">
        <v>7096.7970765262244</v>
      </c>
      <c r="L51" s="37">
        <v>7099.9999999999991</v>
      </c>
      <c r="M51" s="37">
        <v>6976.3757523645736</v>
      </c>
      <c r="N51" s="37">
        <v>7642.4763542562332</v>
      </c>
      <c r="O51" s="37">
        <v>6107.5451418744624</v>
      </c>
      <c r="P51" s="37">
        <v>6968.0567497850379</v>
      </c>
      <c r="Q51" s="37">
        <v>5952.6010318142726</v>
      </c>
      <c r="R51" s="37">
        <v>6164.380911435941</v>
      </c>
      <c r="S51" s="37">
        <v>6715.0535683576954</v>
      </c>
      <c r="T51" s="37">
        <v>7334.7162510748058</v>
      </c>
      <c r="U51" s="37">
        <v>6603.4748925193462</v>
      </c>
      <c r="V51" s="37">
        <v>7856.3282889079956</v>
      </c>
      <c r="W51" s="37">
        <v>6260.1769561478923</v>
      </c>
      <c r="X51" s="37">
        <v>7183.0017196904546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2.8279449699054169</v>
      </c>
      <c r="D52" s="37">
        <f t="shared" si="20"/>
        <v>2.5628546861564918</v>
      </c>
      <c r="E52" s="37">
        <f t="shared" si="20"/>
        <v>3.5339638865004297E-2</v>
      </c>
      <c r="F52" s="37">
        <f t="shared" si="20"/>
        <v>25.800601891659497</v>
      </c>
      <c r="G52" s="37">
        <f t="shared" si="20"/>
        <v>14.699570077386067</v>
      </c>
      <c r="H52" s="37">
        <f t="shared" si="20"/>
        <v>39.385898538263113</v>
      </c>
      <c r="I52" s="37">
        <f t="shared" si="20"/>
        <v>37.283834909716248</v>
      </c>
      <c r="J52" s="37">
        <f t="shared" si="20"/>
        <v>29.892519346517627</v>
      </c>
      <c r="K52" s="37">
        <f t="shared" si="20"/>
        <v>100.50318142734305</v>
      </c>
      <c r="L52" s="37">
        <f t="shared" si="20"/>
        <v>107.00601891659501</v>
      </c>
      <c r="M52" s="37">
        <f t="shared" si="20"/>
        <v>121.90257953568357</v>
      </c>
      <c r="N52" s="37">
        <f t="shared" si="20"/>
        <v>193.08607050730868</v>
      </c>
      <c r="O52" s="37">
        <f t="shared" si="20"/>
        <v>208.8420464316423</v>
      </c>
      <c r="P52" s="37">
        <f t="shared" si="20"/>
        <v>234.25614789337922</v>
      </c>
      <c r="Q52" s="37">
        <f t="shared" si="20"/>
        <v>274.9642304385211</v>
      </c>
      <c r="R52" s="37">
        <f t="shared" si="20"/>
        <v>365.91754084264818</v>
      </c>
      <c r="S52" s="37">
        <f t="shared" si="20"/>
        <v>431.21341358555458</v>
      </c>
      <c r="T52" s="37">
        <f t="shared" si="20"/>
        <v>449.81152192605327</v>
      </c>
      <c r="U52" s="37">
        <f t="shared" si="20"/>
        <v>431.13645743766125</v>
      </c>
      <c r="V52" s="37">
        <f t="shared" si="20"/>
        <v>413.04737747205502</v>
      </c>
      <c r="W52" s="37">
        <f t="shared" si="20"/>
        <v>458.45047291487526</v>
      </c>
      <c r="X52" s="37">
        <f t="shared" ref="X52" si="21">SUM(X53:X70)</f>
        <v>479.20472914875313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25.747549441100599</v>
      </c>
      <c r="G59" s="10">
        <v>11.94230438521066</v>
      </c>
      <c r="H59" s="10">
        <v>32.483061049011177</v>
      </c>
      <c r="I59" s="10">
        <v>16.981943250214961</v>
      </c>
      <c r="J59" s="10">
        <v>22.523129836629408</v>
      </c>
      <c r="K59" s="10">
        <v>21.87824591573516</v>
      </c>
      <c r="L59" s="10">
        <v>37.833190025795354</v>
      </c>
      <c r="M59" s="10">
        <v>53.286500429922611</v>
      </c>
      <c r="N59" s="10">
        <v>72.441960447119513</v>
      </c>
      <c r="O59" s="10">
        <v>95.753310404127262</v>
      </c>
      <c r="P59" s="10">
        <v>113.2129836629407</v>
      </c>
      <c r="Q59" s="10">
        <v>117.4166809974205</v>
      </c>
      <c r="R59" s="10">
        <v>143.59415305245051</v>
      </c>
      <c r="S59" s="10">
        <v>208.5602751504729</v>
      </c>
      <c r="T59" s="10">
        <v>245.31891659501289</v>
      </c>
      <c r="U59" s="10">
        <v>206.85382631126399</v>
      </c>
      <c r="V59" s="10">
        <v>177.01152192605329</v>
      </c>
      <c r="W59" s="10">
        <v>148.06130696474631</v>
      </c>
      <c r="X59" s="10">
        <v>141.44703353396389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18.94075666380051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13.747033533963879</v>
      </c>
      <c r="L63" s="10">
        <v>27.564918314703348</v>
      </c>
      <c r="M63" s="10">
        <v>17.833619948409289</v>
      </c>
      <c r="N63" s="10">
        <v>26.923903697334481</v>
      </c>
      <c r="O63" s="10">
        <v>6.6680997420464312</v>
      </c>
      <c r="P63" s="10">
        <v>2.8529664660361131</v>
      </c>
      <c r="Q63" s="10">
        <v>25.936629406706789</v>
      </c>
      <c r="R63" s="10">
        <v>24.414703353396391</v>
      </c>
      <c r="S63" s="10">
        <v>19.478761822871881</v>
      </c>
      <c r="T63" s="10">
        <v>29.379019776440241</v>
      </c>
      <c r="U63" s="10">
        <v>28.570937231298359</v>
      </c>
      <c r="V63" s="10">
        <v>45.495958727429063</v>
      </c>
      <c r="W63" s="10">
        <v>42.23344797936371</v>
      </c>
      <c r="X63" s="10">
        <v>52.568357695614793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7.7386070507308684</v>
      </c>
      <c r="L64" s="10">
        <v>9.0283748925193468</v>
      </c>
      <c r="M64" s="10">
        <v>7.7386070507308684</v>
      </c>
      <c r="N64" s="10">
        <v>7.7386070507308684</v>
      </c>
      <c r="O64" s="10">
        <v>4.5141874462596734</v>
      </c>
      <c r="P64" s="10">
        <v>1.9346517626827171</v>
      </c>
      <c r="Q64" s="10">
        <v>3.224419604471195</v>
      </c>
      <c r="R64" s="10">
        <v>4.5141874462596734</v>
      </c>
      <c r="S64" s="10">
        <v>5.8039552880481509</v>
      </c>
      <c r="T64" s="10">
        <v>5.1590713671539117</v>
      </c>
      <c r="U64" s="10">
        <v>7.0937231298366292</v>
      </c>
      <c r="V64" s="10">
        <v>7.7386070507308684</v>
      </c>
      <c r="W64" s="10">
        <v>6.44883920894239</v>
      </c>
      <c r="X64" s="10">
        <v>6.44883920894239</v>
      </c>
    </row>
    <row r="65" spans="1:24" ht="11.25" customHeight="1" x14ac:dyDescent="0.2">
      <c r="A65" s="42" t="s">
        <v>117</v>
      </c>
      <c r="B65" s="9" t="s">
        <v>118</v>
      </c>
      <c r="C65" s="10">
        <v>2.8279449699054169</v>
      </c>
      <c r="D65" s="10">
        <v>2.5628546861564918</v>
      </c>
      <c r="E65" s="10">
        <v>3.5339638865004297E-2</v>
      </c>
      <c r="F65" s="10">
        <v>5.3052450558899393E-2</v>
      </c>
      <c r="G65" s="10">
        <v>2.757265692175408</v>
      </c>
      <c r="H65" s="10">
        <v>6.902837489251934</v>
      </c>
      <c r="I65" s="10">
        <v>20.30189165950129</v>
      </c>
      <c r="J65" s="10">
        <v>7.3693895098882196</v>
      </c>
      <c r="K65" s="10">
        <v>38.580997420464307</v>
      </c>
      <c r="L65" s="10">
        <v>9.6025795356835761</v>
      </c>
      <c r="M65" s="10">
        <v>19.18314703353396</v>
      </c>
      <c r="N65" s="10">
        <v>47.981255374032678</v>
      </c>
      <c r="O65" s="10">
        <v>69.208426483233012</v>
      </c>
      <c r="P65" s="10">
        <v>75.603955288048141</v>
      </c>
      <c r="Q65" s="10">
        <v>104.5257953568358</v>
      </c>
      <c r="R65" s="10">
        <v>155.39415305245049</v>
      </c>
      <c r="S65" s="10">
        <v>133.74187446259671</v>
      </c>
      <c r="T65" s="10">
        <v>121.3493551160791</v>
      </c>
      <c r="U65" s="10">
        <v>97.593809114359416</v>
      </c>
      <c r="V65" s="10">
        <v>87.358469475494402</v>
      </c>
      <c r="W65" s="10">
        <v>221.05528804815131</v>
      </c>
      <c r="X65" s="10">
        <v>224.45055889939809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18.558297506448842</v>
      </c>
      <c r="L66" s="10">
        <v>22.976956147893379</v>
      </c>
      <c r="M66" s="10">
        <v>23.860705073086841</v>
      </c>
      <c r="N66" s="10">
        <v>38.000343938091142</v>
      </c>
      <c r="O66" s="10">
        <v>32.698022355975922</v>
      </c>
      <c r="P66" s="10">
        <v>40.651590713671538</v>
      </c>
      <c r="Q66" s="10">
        <v>23.860705073086841</v>
      </c>
      <c r="R66" s="10">
        <v>38.000343938091142</v>
      </c>
      <c r="S66" s="10">
        <v>63.628546861564907</v>
      </c>
      <c r="T66" s="10">
        <v>48.605159071367147</v>
      </c>
      <c r="U66" s="10">
        <v>91.02416165090284</v>
      </c>
      <c r="V66" s="10">
        <v>95.442820292347378</v>
      </c>
      <c r="W66" s="10">
        <v>40.651590713671538</v>
      </c>
      <c r="X66" s="10">
        <v>35.349183147033528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0.2149613069647463</v>
      </c>
      <c r="M75" s="37">
        <v>0.45382631126397238</v>
      </c>
      <c r="N75" s="37">
        <v>0.40601891659501288</v>
      </c>
      <c r="O75" s="37">
        <v>0.40601891659501288</v>
      </c>
      <c r="P75" s="37">
        <v>0.76431642304385194</v>
      </c>
      <c r="Q75" s="37">
        <v>0.64488392089423896</v>
      </c>
      <c r="R75" s="37">
        <v>0.69269131556319852</v>
      </c>
      <c r="S75" s="37">
        <v>0.78822012037833178</v>
      </c>
      <c r="T75" s="37">
        <v>1.253998280309544</v>
      </c>
      <c r="U75" s="37">
        <v>1.233361994840928</v>
      </c>
      <c r="V75" s="37">
        <v>1.108856405846947</v>
      </c>
      <c r="W75" s="37">
        <v>1.1309544282029229</v>
      </c>
      <c r="X75" s="37">
        <v>1.198968185726569</v>
      </c>
    </row>
    <row r="76" spans="1:24" ht="11.25" customHeight="1" x14ac:dyDescent="0.2">
      <c r="A76" s="38" t="s">
        <v>139</v>
      </c>
      <c r="B76" s="39" t="s">
        <v>140</v>
      </c>
      <c r="C76" s="40">
        <v>750.21496130696471</v>
      </c>
      <c r="D76" s="40">
        <v>806.53482373172824</v>
      </c>
      <c r="E76" s="40">
        <v>817.02493551160785</v>
      </c>
      <c r="F76" s="40">
        <v>867.23989681857256</v>
      </c>
      <c r="G76" s="40">
        <v>840.58469475494405</v>
      </c>
      <c r="H76" s="40">
        <v>1061.994840928633</v>
      </c>
      <c r="I76" s="40">
        <v>985.89853826311253</v>
      </c>
      <c r="J76" s="40">
        <v>877.38607050730866</v>
      </c>
      <c r="K76" s="40">
        <v>732.58813413585551</v>
      </c>
      <c r="L76" s="40">
        <v>738.2631126397248</v>
      </c>
      <c r="M76" s="40">
        <v>571.10920034393803</v>
      </c>
      <c r="N76" s="40">
        <v>899.14015477214093</v>
      </c>
      <c r="O76" s="40">
        <v>996.30266552020635</v>
      </c>
      <c r="P76" s="40">
        <v>908.9423903697334</v>
      </c>
      <c r="Q76" s="40">
        <v>1018.22871883061</v>
      </c>
      <c r="R76" s="40">
        <v>1388.306104901118</v>
      </c>
      <c r="S76" s="40">
        <v>1188.04815133276</v>
      </c>
      <c r="T76" s="40">
        <v>1295.95864144454</v>
      </c>
      <c r="U76" s="40">
        <v>995.13413585554588</v>
      </c>
      <c r="V76" s="40">
        <v>948.08366294067059</v>
      </c>
      <c r="W76" s="40">
        <v>1149.4454858125539</v>
      </c>
      <c r="X76" s="40">
        <v>1302.921840068788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8480.8419604471201</v>
      </c>
      <c r="D2" s="31">
        <f t="shared" si="0"/>
        <v>8482.2200343938075</v>
      </c>
      <c r="E2" s="31">
        <f t="shared" si="0"/>
        <v>8202.6947549441102</v>
      </c>
      <c r="F2" s="31">
        <f t="shared" si="0"/>
        <v>8629.6950988822009</v>
      </c>
      <c r="G2" s="31">
        <f t="shared" si="0"/>
        <v>8077.4387790197761</v>
      </c>
      <c r="H2" s="31">
        <f t="shared" si="0"/>
        <v>8320.5834049871009</v>
      </c>
      <c r="I2" s="31">
        <f t="shared" si="0"/>
        <v>9042.1510748065339</v>
      </c>
      <c r="J2" s="31">
        <f t="shared" si="0"/>
        <v>9084.0458297506448</v>
      </c>
      <c r="K2" s="31">
        <f t="shared" si="0"/>
        <v>8524.5317282889082</v>
      </c>
      <c r="L2" s="31">
        <f t="shared" si="0"/>
        <v>8744.4386930352503</v>
      </c>
      <c r="M2" s="31">
        <f t="shared" si="0"/>
        <v>9099.343336199483</v>
      </c>
      <c r="N2" s="31">
        <f t="shared" si="0"/>
        <v>8797.5051590713665</v>
      </c>
      <c r="O2" s="31">
        <f t="shared" si="0"/>
        <v>8665.168959587274</v>
      </c>
      <c r="P2" s="31">
        <f t="shared" si="0"/>
        <v>8359.0070507308701</v>
      </c>
      <c r="Q2" s="31">
        <f t="shared" si="0"/>
        <v>8386.4013757523644</v>
      </c>
      <c r="R2" s="31">
        <f t="shared" si="0"/>
        <v>8428.7394668959587</v>
      </c>
      <c r="S2" s="31">
        <f t="shared" si="0"/>
        <v>7943.7393809114355</v>
      </c>
      <c r="T2" s="31">
        <f t="shared" si="0"/>
        <v>7737.2678417884781</v>
      </c>
      <c r="U2" s="31">
        <f t="shared" si="0"/>
        <v>6989.4625107480651</v>
      </c>
      <c r="V2" s="31">
        <f t="shared" si="0"/>
        <v>6459.7079105760968</v>
      </c>
      <c r="W2" s="31">
        <f t="shared" si="0"/>
        <v>5534.9446259673259</v>
      </c>
      <c r="X2" s="31">
        <f t="shared" ref="X2" si="1">SUM(X3,X17,X22,X25,X26,X51,X52,X71,X74,X75,X76)</f>
        <v>6729.8355116079101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5780.2503009458305</v>
      </c>
      <c r="D3" s="34">
        <f t="shared" si="2"/>
        <v>5557.4241616509025</v>
      </c>
      <c r="E3" s="34">
        <f t="shared" si="2"/>
        <v>4988.2233018056741</v>
      </c>
      <c r="F3" s="34">
        <f t="shared" si="2"/>
        <v>4924.2947549441105</v>
      </c>
      <c r="G3" s="34">
        <f t="shared" si="2"/>
        <v>4702.4906276870161</v>
      </c>
      <c r="H3" s="34">
        <f t="shared" si="2"/>
        <v>4619.2900257953561</v>
      </c>
      <c r="I3" s="34">
        <f t="shared" si="2"/>
        <v>5442.6012897678411</v>
      </c>
      <c r="J3" s="34">
        <f t="shared" si="2"/>
        <v>5463.7499570077371</v>
      </c>
      <c r="K3" s="34">
        <f t="shared" si="2"/>
        <v>5131.4576956147885</v>
      </c>
      <c r="L3" s="34">
        <f t="shared" si="2"/>
        <v>5381.0698194325005</v>
      </c>
      <c r="M3" s="34">
        <f t="shared" si="2"/>
        <v>5234.8841788478067</v>
      </c>
      <c r="N3" s="34">
        <f t="shared" si="2"/>
        <v>4475.6915735167668</v>
      </c>
      <c r="O3" s="34">
        <f t="shared" si="2"/>
        <v>4260.9537403267414</v>
      </c>
      <c r="P3" s="34">
        <f t="shared" si="2"/>
        <v>3917.7196904557186</v>
      </c>
      <c r="Q3" s="34">
        <f t="shared" si="2"/>
        <v>3668.1422184006874</v>
      </c>
      <c r="R3" s="34">
        <f t="shared" si="2"/>
        <v>3135.8291487532242</v>
      </c>
      <c r="S3" s="34">
        <f t="shared" si="2"/>
        <v>3193.7766981943241</v>
      </c>
      <c r="T3" s="34">
        <f t="shared" si="2"/>
        <v>2538.7083404987106</v>
      </c>
      <c r="U3" s="34">
        <f t="shared" si="2"/>
        <v>2133.2604471195186</v>
      </c>
      <c r="V3" s="34">
        <f t="shared" si="2"/>
        <v>1675.8540842648324</v>
      </c>
      <c r="W3" s="34">
        <f t="shared" si="2"/>
        <v>1207.4493551160792</v>
      </c>
      <c r="X3" s="34">
        <f t="shared" ref="X3" si="3">SUM(X4,X8,X11)</f>
        <v>1682.046173688736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4151.399742046432</v>
      </c>
      <c r="D4" s="29">
        <f t="shared" si="4"/>
        <v>3871.334995700774</v>
      </c>
      <c r="E4" s="29">
        <f t="shared" si="4"/>
        <v>3548.9825451418737</v>
      </c>
      <c r="F4" s="29">
        <f t="shared" si="4"/>
        <v>3790.2551160791063</v>
      </c>
      <c r="G4" s="29">
        <f t="shared" si="4"/>
        <v>3599.063714531384</v>
      </c>
      <c r="H4" s="29">
        <f t="shared" si="4"/>
        <v>3528.838435081685</v>
      </c>
      <c r="I4" s="29">
        <f t="shared" si="4"/>
        <v>4149.5084264832321</v>
      </c>
      <c r="J4" s="29">
        <f t="shared" si="4"/>
        <v>4420.0822871883047</v>
      </c>
      <c r="K4" s="29">
        <f t="shared" si="4"/>
        <v>3948.0455717970763</v>
      </c>
      <c r="L4" s="29">
        <f t="shared" si="4"/>
        <v>4471.7804815133268</v>
      </c>
      <c r="M4" s="29">
        <f t="shared" si="4"/>
        <v>4147.6263972484949</v>
      </c>
      <c r="N4" s="29">
        <f t="shared" si="4"/>
        <v>3630.5011177987963</v>
      </c>
      <c r="O4" s="29">
        <f t="shared" si="4"/>
        <v>3418.814703353396</v>
      </c>
      <c r="P4" s="29">
        <f t="shared" si="4"/>
        <v>3161.9263972484955</v>
      </c>
      <c r="Q4" s="29">
        <f t="shared" si="4"/>
        <v>2912.9625107480651</v>
      </c>
      <c r="R4" s="29">
        <f t="shared" si="4"/>
        <v>2377.3355116079106</v>
      </c>
      <c r="S4" s="29">
        <f t="shared" si="4"/>
        <v>2408.436715391229</v>
      </c>
      <c r="T4" s="29">
        <f t="shared" si="4"/>
        <v>1645.0079965606194</v>
      </c>
      <c r="U4" s="29">
        <f t="shared" si="4"/>
        <v>1291.6859845227859</v>
      </c>
      <c r="V4" s="29">
        <f t="shared" si="4"/>
        <v>952.72063628546857</v>
      </c>
      <c r="W4" s="29">
        <f t="shared" si="4"/>
        <v>580.97687016337068</v>
      </c>
      <c r="X4" s="29">
        <f t="shared" ref="X4" si="5">SUM(X5:X7)</f>
        <v>1021.3470335339639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2.2929492691315558</v>
      </c>
      <c r="F5" s="10">
        <v>0</v>
      </c>
      <c r="G5" s="10">
        <v>1.5286328460877039</v>
      </c>
      <c r="H5" s="10">
        <v>5.3501289767841786</v>
      </c>
      <c r="I5" s="10">
        <v>5.5411865864144456</v>
      </c>
      <c r="J5" s="10">
        <v>2.1496130696474629</v>
      </c>
      <c r="K5" s="10">
        <v>3.5827171109200342</v>
      </c>
      <c r="L5" s="10">
        <v>1.4331040412725711</v>
      </c>
      <c r="M5" s="10">
        <v>0.7165090283748925</v>
      </c>
      <c r="N5" s="10">
        <v>5.3023215821152183</v>
      </c>
      <c r="O5" s="10">
        <v>15.632502149613069</v>
      </c>
      <c r="P5" s="10">
        <v>6.8548581255374019</v>
      </c>
      <c r="Q5" s="10">
        <v>7.2468615649183148</v>
      </c>
      <c r="R5" s="10">
        <v>2.9599312123817709</v>
      </c>
      <c r="S5" s="10">
        <v>1.5153052450558899</v>
      </c>
      <c r="T5" s="10">
        <v>3.178933791917455</v>
      </c>
      <c r="U5" s="10">
        <v>4.1072226999140158</v>
      </c>
      <c r="V5" s="10">
        <v>1.912381771281169</v>
      </c>
      <c r="W5" s="10">
        <v>1.0460017196904561</v>
      </c>
      <c r="X5" s="10">
        <v>1.751934651762683</v>
      </c>
    </row>
    <row r="6" spans="1:24" ht="11.25" customHeight="1" x14ac:dyDescent="0.2">
      <c r="A6" s="41" t="s">
        <v>7</v>
      </c>
      <c r="B6" s="9" t="s">
        <v>8</v>
      </c>
      <c r="C6" s="10">
        <v>2392.957523645744</v>
      </c>
      <c r="D6" s="10">
        <v>2175.7734307824589</v>
      </c>
      <c r="E6" s="10">
        <v>2282.645485812553</v>
      </c>
      <c r="F6" s="10">
        <v>2498.8535683576961</v>
      </c>
      <c r="G6" s="10">
        <v>2227.2857265692169</v>
      </c>
      <c r="H6" s="10">
        <v>2089.9348237317281</v>
      </c>
      <c r="I6" s="10">
        <v>2913.069647463456</v>
      </c>
      <c r="J6" s="10">
        <v>3209.3723989681848</v>
      </c>
      <c r="K6" s="10">
        <v>2783.6717970765262</v>
      </c>
      <c r="L6" s="10">
        <v>2733.2588134135849</v>
      </c>
      <c r="M6" s="10">
        <v>2398.3544282029229</v>
      </c>
      <c r="N6" s="10">
        <v>1674.1848667239899</v>
      </c>
      <c r="O6" s="10">
        <v>2066.8099742046429</v>
      </c>
      <c r="P6" s="10">
        <v>1497.0528804815131</v>
      </c>
      <c r="Q6" s="10">
        <v>1637.853224419604</v>
      </c>
      <c r="R6" s="10">
        <v>1300.35709372313</v>
      </c>
      <c r="S6" s="10">
        <v>1414.940670679277</v>
      </c>
      <c r="T6" s="10">
        <v>1003.640326741187</v>
      </c>
      <c r="U6" s="10">
        <v>811.46680997420458</v>
      </c>
      <c r="V6" s="10">
        <v>595.41401547721409</v>
      </c>
      <c r="W6" s="10">
        <v>337.64101461736891</v>
      </c>
      <c r="X6" s="10">
        <v>718.95606190885644</v>
      </c>
    </row>
    <row r="7" spans="1:24" ht="11.25" customHeight="1" x14ac:dyDescent="0.2">
      <c r="A7" s="41" t="s">
        <v>9</v>
      </c>
      <c r="B7" s="9" t="s">
        <v>10</v>
      </c>
      <c r="C7" s="10">
        <v>1758.442218400688</v>
      </c>
      <c r="D7" s="10">
        <v>1695.5615649183151</v>
      </c>
      <c r="E7" s="10">
        <v>1264.044110060189</v>
      </c>
      <c r="F7" s="10">
        <v>1291.40154772141</v>
      </c>
      <c r="G7" s="10">
        <v>1370.249355116079</v>
      </c>
      <c r="H7" s="10">
        <v>1433.553482373173</v>
      </c>
      <c r="I7" s="10">
        <v>1230.897592433362</v>
      </c>
      <c r="J7" s="10">
        <v>1208.560275150473</v>
      </c>
      <c r="K7" s="10">
        <v>1160.7910576096299</v>
      </c>
      <c r="L7" s="10">
        <v>1737.088564058469</v>
      </c>
      <c r="M7" s="10">
        <v>1748.555460017197</v>
      </c>
      <c r="N7" s="10">
        <v>1951.013929492691</v>
      </c>
      <c r="O7" s="10">
        <v>1336.3722269991399</v>
      </c>
      <c r="P7" s="10">
        <v>1658.018658641445</v>
      </c>
      <c r="Q7" s="10">
        <v>1267.862424763543</v>
      </c>
      <c r="R7" s="10">
        <v>1074.0184866723989</v>
      </c>
      <c r="S7" s="10">
        <v>991.98073946689601</v>
      </c>
      <c r="T7" s="10">
        <v>638.18873602751501</v>
      </c>
      <c r="U7" s="10">
        <v>476.11195184866722</v>
      </c>
      <c r="V7" s="10">
        <v>355.39423903697332</v>
      </c>
      <c r="W7" s="10">
        <v>242.28985382631129</v>
      </c>
      <c r="X7" s="10">
        <v>300.63903697334479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905.08073946689592</v>
      </c>
      <c r="D8" s="29">
        <f t="shared" si="6"/>
        <v>1007.407480653482</v>
      </c>
      <c r="E8" s="29">
        <f t="shared" si="6"/>
        <v>684.67308684436796</v>
      </c>
      <c r="F8" s="29">
        <f t="shared" si="6"/>
        <v>380.45202063628551</v>
      </c>
      <c r="G8" s="29">
        <f t="shared" si="6"/>
        <v>358.45993121238178</v>
      </c>
      <c r="H8" s="29">
        <f t="shared" si="6"/>
        <v>376.18572656921748</v>
      </c>
      <c r="I8" s="29">
        <f t="shared" si="6"/>
        <v>508.71246775580391</v>
      </c>
      <c r="J8" s="29">
        <f t="shared" si="6"/>
        <v>424.92115219260529</v>
      </c>
      <c r="K8" s="29">
        <f t="shared" si="6"/>
        <v>578.33903697334472</v>
      </c>
      <c r="L8" s="29">
        <f t="shared" si="6"/>
        <v>447.99191745485808</v>
      </c>
      <c r="M8" s="29">
        <f t="shared" si="6"/>
        <v>418.59475494410998</v>
      </c>
      <c r="N8" s="29">
        <f t="shared" si="6"/>
        <v>458.3815993121238</v>
      </c>
      <c r="O8" s="29">
        <f t="shared" si="6"/>
        <v>460.76423043852111</v>
      </c>
      <c r="P8" s="29">
        <f t="shared" si="6"/>
        <v>408.9079965606191</v>
      </c>
      <c r="Q8" s="29">
        <f t="shared" si="6"/>
        <v>359.04737747205502</v>
      </c>
      <c r="R8" s="29">
        <f t="shared" si="6"/>
        <v>363.55322441960442</v>
      </c>
      <c r="S8" s="29">
        <f t="shared" si="6"/>
        <v>363.27497850386919</v>
      </c>
      <c r="T8" s="29">
        <f t="shared" si="6"/>
        <v>400.16130696474642</v>
      </c>
      <c r="U8" s="29">
        <f t="shared" si="6"/>
        <v>347.60412725709369</v>
      </c>
      <c r="V8" s="29">
        <f t="shared" si="6"/>
        <v>281.61943250214961</v>
      </c>
      <c r="W8" s="29">
        <f t="shared" si="6"/>
        <v>201.3397248495271</v>
      </c>
      <c r="X8" s="29">
        <f t="shared" ref="X8" si="7">SUM(X9:X10)</f>
        <v>141.6304385210662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905.08073946689592</v>
      </c>
      <c r="D10" s="10">
        <v>1007.407480653482</v>
      </c>
      <c r="E10" s="10">
        <v>684.67308684436796</v>
      </c>
      <c r="F10" s="10">
        <v>380.45202063628551</v>
      </c>
      <c r="G10" s="10">
        <v>358.45993121238178</v>
      </c>
      <c r="H10" s="10">
        <v>376.18572656921748</v>
      </c>
      <c r="I10" s="10">
        <v>508.71246775580391</v>
      </c>
      <c r="J10" s="10">
        <v>424.92115219260529</v>
      </c>
      <c r="K10" s="10">
        <v>578.33903697334472</v>
      </c>
      <c r="L10" s="10">
        <v>447.99191745485808</v>
      </c>
      <c r="M10" s="10">
        <v>418.59475494410998</v>
      </c>
      <c r="N10" s="10">
        <v>458.3815993121238</v>
      </c>
      <c r="O10" s="10">
        <v>460.76423043852111</v>
      </c>
      <c r="P10" s="10">
        <v>408.9079965606191</v>
      </c>
      <c r="Q10" s="10">
        <v>359.04737747205502</v>
      </c>
      <c r="R10" s="10">
        <v>363.55322441960442</v>
      </c>
      <c r="S10" s="10">
        <v>363.27497850386919</v>
      </c>
      <c r="T10" s="10">
        <v>400.16130696474642</v>
      </c>
      <c r="U10" s="10">
        <v>347.60412725709369</v>
      </c>
      <c r="V10" s="10">
        <v>281.61943250214961</v>
      </c>
      <c r="W10" s="10">
        <v>201.3397248495271</v>
      </c>
      <c r="X10" s="10">
        <v>141.6304385210662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723.76981943250212</v>
      </c>
      <c r="D11" s="29">
        <f t="shared" si="8"/>
        <v>678.68168529664661</v>
      </c>
      <c r="E11" s="29">
        <f t="shared" si="8"/>
        <v>754.56766981943247</v>
      </c>
      <c r="F11" s="29">
        <f t="shared" si="8"/>
        <v>753.58761822871884</v>
      </c>
      <c r="G11" s="29">
        <f t="shared" si="8"/>
        <v>744.96698194325018</v>
      </c>
      <c r="H11" s="29">
        <f t="shared" si="8"/>
        <v>714.26586414445387</v>
      </c>
      <c r="I11" s="29">
        <f t="shared" si="8"/>
        <v>784.3803955288048</v>
      </c>
      <c r="J11" s="29">
        <f t="shared" si="8"/>
        <v>618.7465176268272</v>
      </c>
      <c r="K11" s="29">
        <f t="shared" si="8"/>
        <v>605.07308684436794</v>
      </c>
      <c r="L11" s="29">
        <f t="shared" si="8"/>
        <v>461.29742046431636</v>
      </c>
      <c r="M11" s="29">
        <f t="shared" si="8"/>
        <v>668.66302665520197</v>
      </c>
      <c r="N11" s="29">
        <f t="shared" si="8"/>
        <v>386.80885640584688</v>
      </c>
      <c r="O11" s="29">
        <f t="shared" si="8"/>
        <v>381.37480653482373</v>
      </c>
      <c r="P11" s="29">
        <f t="shared" si="8"/>
        <v>346.88529664660365</v>
      </c>
      <c r="Q11" s="29">
        <f t="shared" si="8"/>
        <v>396.13233018056752</v>
      </c>
      <c r="R11" s="29">
        <f t="shared" si="8"/>
        <v>394.94041272570939</v>
      </c>
      <c r="S11" s="29">
        <f t="shared" si="8"/>
        <v>422.06500429922613</v>
      </c>
      <c r="T11" s="29">
        <f t="shared" si="8"/>
        <v>493.53903697334476</v>
      </c>
      <c r="U11" s="29">
        <f t="shared" si="8"/>
        <v>493.97033533963884</v>
      </c>
      <c r="V11" s="29">
        <f t="shared" si="8"/>
        <v>441.51401547721412</v>
      </c>
      <c r="W11" s="29">
        <f t="shared" si="8"/>
        <v>425.1327601031814</v>
      </c>
      <c r="X11" s="29">
        <f t="shared" ref="X11" si="9">SUM(X12:X16)</f>
        <v>519.06870163370593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652.94436801375753</v>
      </c>
      <c r="D13" s="10">
        <v>580.67764402407568</v>
      </c>
      <c r="E13" s="10">
        <v>628.92682717110915</v>
      </c>
      <c r="F13" s="10">
        <v>627.59724849527083</v>
      </c>
      <c r="G13" s="10">
        <v>636.90481513327597</v>
      </c>
      <c r="H13" s="10">
        <v>606.98753224419602</v>
      </c>
      <c r="I13" s="10">
        <v>640.2560619088564</v>
      </c>
      <c r="J13" s="10">
        <v>540.46715391229577</v>
      </c>
      <c r="K13" s="10">
        <v>555.8708512467756</v>
      </c>
      <c r="L13" s="10">
        <v>402.69415305245047</v>
      </c>
      <c r="M13" s="10">
        <v>601.09888220120376</v>
      </c>
      <c r="N13" s="10">
        <v>350.02665520206358</v>
      </c>
      <c r="O13" s="10">
        <v>320.73181427343081</v>
      </c>
      <c r="P13" s="10">
        <v>282.41049011177989</v>
      </c>
      <c r="Q13" s="10">
        <v>339.96844368013763</v>
      </c>
      <c r="R13" s="10">
        <v>345.28177128116943</v>
      </c>
      <c r="S13" s="10">
        <v>362.76517626827172</v>
      </c>
      <c r="T13" s="10">
        <v>430.386328460877</v>
      </c>
      <c r="U13" s="10">
        <v>423.04600171969042</v>
      </c>
      <c r="V13" s="10">
        <v>376.27721410146171</v>
      </c>
      <c r="W13" s="10">
        <v>344.67609630266548</v>
      </c>
      <c r="X13" s="10">
        <v>449.72949269131561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22.181599312123819</v>
      </c>
      <c r="F15" s="10">
        <v>22.059845227858979</v>
      </c>
      <c r="G15" s="10">
        <v>15.77214101461737</v>
      </c>
      <c r="H15" s="10">
        <v>20.51040412725709</v>
      </c>
      <c r="I15" s="10">
        <v>29.478331900257949</v>
      </c>
      <c r="J15" s="10">
        <v>14.292519346517629</v>
      </c>
      <c r="K15" s="10">
        <v>15.023387790197759</v>
      </c>
      <c r="L15" s="10">
        <v>8.8757523645743763</v>
      </c>
      <c r="M15" s="10">
        <v>8.8220120378331881</v>
      </c>
      <c r="N15" s="10">
        <v>9.7687016337059323</v>
      </c>
      <c r="O15" s="10">
        <v>8.4790197764402411</v>
      </c>
      <c r="P15" s="10">
        <v>8.1190885640584689</v>
      </c>
      <c r="Q15" s="10">
        <v>3.9999140154772141</v>
      </c>
      <c r="R15" s="10">
        <v>4.1148753224419607</v>
      </c>
      <c r="S15" s="10">
        <v>5.6002579535683576</v>
      </c>
      <c r="T15" s="10">
        <v>5.2319862424763537</v>
      </c>
      <c r="U15" s="10">
        <v>3.4829750644883921</v>
      </c>
      <c r="V15" s="10">
        <v>3.798796216680997</v>
      </c>
      <c r="W15" s="10">
        <v>7.3509888220120381</v>
      </c>
      <c r="X15" s="10">
        <v>8.9688736027515041</v>
      </c>
    </row>
    <row r="16" spans="1:24" ht="11.25" customHeight="1" x14ac:dyDescent="0.2">
      <c r="A16" s="41" t="s">
        <v>23</v>
      </c>
      <c r="B16" s="9" t="s">
        <v>24</v>
      </c>
      <c r="C16" s="10">
        <v>70.82545141874462</v>
      </c>
      <c r="D16" s="10">
        <v>98.00404127257093</v>
      </c>
      <c r="E16" s="10">
        <v>103.45924333619951</v>
      </c>
      <c r="F16" s="10">
        <v>103.93052450558901</v>
      </c>
      <c r="G16" s="10">
        <v>92.29002579535684</v>
      </c>
      <c r="H16" s="10">
        <v>86.767927773000849</v>
      </c>
      <c r="I16" s="10">
        <v>114.6460017196905</v>
      </c>
      <c r="J16" s="10">
        <v>63.986844368013763</v>
      </c>
      <c r="K16" s="10">
        <v>34.178847807394668</v>
      </c>
      <c r="L16" s="10">
        <v>49.727515047291483</v>
      </c>
      <c r="M16" s="10">
        <v>58.742132416165092</v>
      </c>
      <c r="N16" s="10">
        <v>27.013499570077379</v>
      </c>
      <c r="O16" s="10">
        <v>52.163972484952708</v>
      </c>
      <c r="P16" s="10">
        <v>56.355717970765262</v>
      </c>
      <c r="Q16" s="10">
        <v>52.163972484952708</v>
      </c>
      <c r="R16" s="10">
        <v>45.54376612209802</v>
      </c>
      <c r="S16" s="10">
        <v>53.699570077386063</v>
      </c>
      <c r="T16" s="10">
        <v>57.920722269991401</v>
      </c>
      <c r="U16" s="10">
        <v>67.441358555460013</v>
      </c>
      <c r="V16" s="10">
        <v>61.438005159071373</v>
      </c>
      <c r="W16" s="10">
        <v>73.10567497850387</v>
      </c>
      <c r="X16" s="10">
        <v>60.370335339638856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1084.8693035253655</v>
      </c>
      <c r="D26" s="37">
        <f t="shared" si="14"/>
        <v>1274.6048151332761</v>
      </c>
      <c r="E26" s="37">
        <f t="shared" si="14"/>
        <v>1386.4477214101462</v>
      </c>
      <c r="F26" s="37">
        <f t="shared" si="14"/>
        <v>1245.7868443680138</v>
      </c>
      <c r="G26" s="37">
        <f t="shared" si="14"/>
        <v>954.28761822871888</v>
      </c>
      <c r="H26" s="37">
        <f t="shared" si="14"/>
        <v>1254.5600171969045</v>
      </c>
      <c r="I26" s="37">
        <f t="shared" si="14"/>
        <v>1193.4243336199486</v>
      </c>
      <c r="J26" s="37">
        <f t="shared" si="14"/>
        <v>1034.6697334479793</v>
      </c>
      <c r="K26" s="37">
        <f t="shared" si="14"/>
        <v>1353.7949269131557</v>
      </c>
      <c r="L26" s="37">
        <f t="shared" si="14"/>
        <v>1150.873860705073</v>
      </c>
      <c r="M26" s="37">
        <f t="shared" si="14"/>
        <v>1634.0374032674115</v>
      </c>
      <c r="N26" s="37">
        <f t="shared" si="14"/>
        <v>1588.6173688736023</v>
      </c>
      <c r="O26" s="37">
        <f t="shared" si="14"/>
        <v>1687.0517626827173</v>
      </c>
      <c r="P26" s="37">
        <f t="shared" si="14"/>
        <v>1760.6812553740328</v>
      </c>
      <c r="Q26" s="37">
        <f t="shared" si="14"/>
        <v>2005.308770421324</v>
      </c>
      <c r="R26" s="37">
        <f t="shared" si="14"/>
        <v>2454.6464316423039</v>
      </c>
      <c r="S26" s="37">
        <f t="shared" si="14"/>
        <v>2218.6438521066207</v>
      </c>
      <c r="T26" s="37">
        <f t="shared" si="14"/>
        <v>2405.1992261392948</v>
      </c>
      <c r="U26" s="37">
        <f t="shared" si="14"/>
        <v>2234.4849527085121</v>
      </c>
      <c r="V26" s="37">
        <f t="shared" si="14"/>
        <v>2238.1869303525364</v>
      </c>
      <c r="W26" s="37">
        <f t="shared" si="14"/>
        <v>1800.552106620808</v>
      </c>
      <c r="X26" s="37">
        <f t="shared" ref="X26" si="15">SUM(X27,X33)</f>
        <v>2196.9548581255372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110.8091143594153</v>
      </c>
      <c r="D27" s="29">
        <f t="shared" si="16"/>
        <v>118.8692175408426</v>
      </c>
      <c r="E27" s="29">
        <f t="shared" si="16"/>
        <v>139.9665520206363</v>
      </c>
      <c r="F27" s="29">
        <f t="shared" si="16"/>
        <v>133.91805674978511</v>
      </c>
      <c r="G27" s="29">
        <f t="shared" si="16"/>
        <v>64.201805674978502</v>
      </c>
      <c r="H27" s="29">
        <f t="shared" si="16"/>
        <v>58.182889079965612</v>
      </c>
      <c r="I27" s="29">
        <f t="shared" si="16"/>
        <v>42.198624247635422</v>
      </c>
      <c r="J27" s="29">
        <f t="shared" si="16"/>
        <v>17.15511607910576</v>
      </c>
      <c r="K27" s="29">
        <f t="shared" si="16"/>
        <v>20.206362854686159</v>
      </c>
      <c r="L27" s="29">
        <f t="shared" si="16"/>
        <v>21.216680997420461</v>
      </c>
      <c r="M27" s="29">
        <f t="shared" si="16"/>
        <v>20.25417024935512</v>
      </c>
      <c r="N27" s="29">
        <f t="shared" si="16"/>
        <v>19.241444539982801</v>
      </c>
      <c r="O27" s="29">
        <f t="shared" si="16"/>
        <v>21.266809974204641</v>
      </c>
      <c r="P27" s="29">
        <f t="shared" si="16"/>
        <v>25.317626827171111</v>
      </c>
      <c r="Q27" s="29">
        <f t="shared" si="16"/>
        <v>27.343078245915731</v>
      </c>
      <c r="R27" s="29">
        <f t="shared" si="16"/>
        <v>28.355803955288049</v>
      </c>
      <c r="S27" s="29">
        <f t="shared" si="16"/>
        <v>28.355803955288049</v>
      </c>
      <c r="T27" s="29">
        <f t="shared" si="16"/>
        <v>24.304987102321579</v>
      </c>
      <c r="U27" s="29">
        <f t="shared" si="16"/>
        <v>22.489767841788471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110.8091143594153</v>
      </c>
      <c r="D28" s="10">
        <v>118.8692175408426</v>
      </c>
      <c r="E28" s="10">
        <v>139.9665520206363</v>
      </c>
      <c r="F28" s="10">
        <v>133.91805674978511</v>
      </c>
      <c r="G28" s="10">
        <v>64.201805674978502</v>
      </c>
      <c r="H28" s="10">
        <v>58.182889079965612</v>
      </c>
      <c r="I28" s="10">
        <v>42.198624247635422</v>
      </c>
      <c r="J28" s="10">
        <v>17.15511607910576</v>
      </c>
      <c r="K28" s="10">
        <v>20.206362854686159</v>
      </c>
      <c r="L28" s="10">
        <v>21.216680997420461</v>
      </c>
      <c r="M28" s="10">
        <v>20.25417024935512</v>
      </c>
      <c r="N28" s="10">
        <v>19.241444539982801</v>
      </c>
      <c r="O28" s="10">
        <v>21.266809974204641</v>
      </c>
      <c r="P28" s="10">
        <v>25.317626827171111</v>
      </c>
      <c r="Q28" s="10">
        <v>27.343078245915731</v>
      </c>
      <c r="R28" s="10">
        <v>28.355803955288049</v>
      </c>
      <c r="S28" s="10">
        <v>28.355803955288049</v>
      </c>
      <c r="T28" s="10">
        <v>24.304987102321579</v>
      </c>
      <c r="U28" s="10">
        <v>22.489767841788471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974.06018916595019</v>
      </c>
      <c r="D33" s="29">
        <f t="shared" si="18"/>
        <v>1155.7355975924336</v>
      </c>
      <c r="E33" s="29">
        <f t="shared" si="18"/>
        <v>1246.4811693895099</v>
      </c>
      <c r="F33" s="29">
        <f t="shared" si="18"/>
        <v>1111.8687876182287</v>
      </c>
      <c r="G33" s="29">
        <f t="shared" si="18"/>
        <v>890.08581255374042</v>
      </c>
      <c r="H33" s="29">
        <f t="shared" si="18"/>
        <v>1196.3771281169388</v>
      </c>
      <c r="I33" s="29">
        <f t="shared" si="18"/>
        <v>1151.2257093723131</v>
      </c>
      <c r="J33" s="29">
        <f t="shared" si="18"/>
        <v>1017.5146173688735</v>
      </c>
      <c r="K33" s="29">
        <f t="shared" si="18"/>
        <v>1333.5885640584695</v>
      </c>
      <c r="L33" s="29">
        <f t="shared" si="18"/>
        <v>1129.6571797076524</v>
      </c>
      <c r="M33" s="29">
        <f t="shared" si="18"/>
        <v>1613.7832330180563</v>
      </c>
      <c r="N33" s="29">
        <f t="shared" si="18"/>
        <v>1569.3759243336197</v>
      </c>
      <c r="O33" s="29">
        <f t="shared" si="18"/>
        <v>1665.7849527085127</v>
      </c>
      <c r="P33" s="29">
        <f t="shared" si="18"/>
        <v>1735.3636285468617</v>
      </c>
      <c r="Q33" s="29">
        <f t="shared" si="18"/>
        <v>1977.9656921754083</v>
      </c>
      <c r="R33" s="29">
        <f t="shared" si="18"/>
        <v>2426.2906276870158</v>
      </c>
      <c r="S33" s="29">
        <f t="shared" si="18"/>
        <v>2190.2880481513325</v>
      </c>
      <c r="T33" s="29">
        <f t="shared" si="18"/>
        <v>2380.894239036973</v>
      </c>
      <c r="U33" s="29">
        <f t="shared" si="18"/>
        <v>2211.9951848667238</v>
      </c>
      <c r="V33" s="29">
        <f t="shared" si="18"/>
        <v>2238.1869303525364</v>
      </c>
      <c r="W33" s="29">
        <f t="shared" si="18"/>
        <v>1800.552106620808</v>
      </c>
      <c r="X33" s="29">
        <f t="shared" ref="X33" si="19">SUM(X34:X50)</f>
        <v>2196.9548581255372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17.579019776440241</v>
      </c>
      <c r="D36" s="10">
        <v>33.874806534823733</v>
      </c>
      <c r="E36" s="10">
        <v>44.479793637145313</v>
      </c>
      <c r="F36" s="10">
        <v>49.80644883920894</v>
      </c>
      <c r="G36" s="10">
        <v>72.010060189165941</v>
      </c>
      <c r="H36" s="10">
        <v>100.6022355975924</v>
      </c>
      <c r="I36" s="10">
        <v>135.6542562338779</v>
      </c>
      <c r="J36" s="10">
        <v>132.37231298366291</v>
      </c>
      <c r="K36" s="10">
        <v>119.33129836629411</v>
      </c>
      <c r="L36" s="10">
        <v>125.5861564918315</v>
      </c>
      <c r="M36" s="10">
        <v>133.97386070507309</v>
      </c>
      <c r="N36" s="10">
        <v>114.0662940670679</v>
      </c>
      <c r="O36" s="10">
        <v>117.168271711092</v>
      </c>
      <c r="P36" s="10">
        <v>94.153052450558889</v>
      </c>
      <c r="Q36" s="10">
        <v>85.783920894239031</v>
      </c>
      <c r="R36" s="10">
        <v>146.46027515047291</v>
      </c>
      <c r="S36" s="10">
        <v>145.41418744625969</v>
      </c>
      <c r="T36" s="10">
        <v>94.153052450558889</v>
      </c>
      <c r="U36" s="10">
        <v>140.18340498710231</v>
      </c>
      <c r="V36" s="10">
        <v>151.69105760963021</v>
      </c>
      <c r="W36" s="10">
        <v>130.76809974204639</v>
      </c>
      <c r="X36" s="10">
        <v>137.04496990541699</v>
      </c>
    </row>
    <row r="37" spans="1:24" ht="11.25" customHeight="1" x14ac:dyDescent="0.2">
      <c r="A37" s="41" t="s">
        <v>61</v>
      </c>
      <c r="B37" s="9" t="s">
        <v>62</v>
      </c>
      <c r="C37" s="10">
        <v>77.565176268271699</v>
      </c>
      <c r="D37" s="10">
        <v>216.14840928632839</v>
      </c>
      <c r="E37" s="10">
        <v>283.37153912295781</v>
      </c>
      <c r="F37" s="10">
        <v>190.29329320722269</v>
      </c>
      <c r="G37" s="10">
        <v>190.29329320722269</v>
      </c>
      <c r="H37" s="10">
        <v>167.54084264832329</v>
      </c>
      <c r="I37" s="10">
        <v>306.63946689595872</v>
      </c>
      <c r="J37" s="10">
        <v>203.9982803095443</v>
      </c>
      <c r="K37" s="10">
        <v>245.01590713671541</v>
      </c>
      <c r="L37" s="10">
        <v>151.90025795356831</v>
      </c>
      <c r="M37" s="10">
        <v>262.02063628546858</v>
      </c>
      <c r="N37" s="10">
        <v>310.07558039552879</v>
      </c>
      <c r="O37" s="10">
        <v>304.74290627687009</v>
      </c>
      <c r="P37" s="10">
        <v>338.70257953568353</v>
      </c>
      <c r="Q37" s="10">
        <v>462.71109200343932</v>
      </c>
      <c r="R37" s="10">
        <v>598.2177987962167</v>
      </c>
      <c r="S37" s="10">
        <v>405.41590713671542</v>
      </c>
      <c r="T37" s="10">
        <v>625.68073946689594</v>
      </c>
      <c r="U37" s="10">
        <v>567.76345657781599</v>
      </c>
      <c r="V37" s="10">
        <v>592.87807394668948</v>
      </c>
      <c r="W37" s="10">
        <v>423.14239036973339</v>
      </c>
      <c r="X37" s="10">
        <v>617.01616509028372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6.1622527944969896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2.068443680137575</v>
      </c>
      <c r="K40" s="10">
        <v>0</v>
      </c>
      <c r="L40" s="10">
        <v>0</v>
      </c>
      <c r="M40" s="10">
        <v>0</v>
      </c>
      <c r="N40" s="10">
        <v>0</v>
      </c>
      <c r="O40" s="10">
        <v>1.034221840068787</v>
      </c>
      <c r="P40" s="10">
        <v>0</v>
      </c>
      <c r="Q40" s="10">
        <v>0</v>
      </c>
      <c r="R40" s="10">
        <v>0</v>
      </c>
      <c r="S40" s="10">
        <v>0</v>
      </c>
      <c r="T40" s="10">
        <v>1.034221840068787</v>
      </c>
      <c r="U40" s="10">
        <v>4.1368013757523636</v>
      </c>
      <c r="V40" s="10">
        <v>8.2736027515047272</v>
      </c>
      <c r="W40" s="10">
        <v>0</v>
      </c>
      <c r="X40" s="10">
        <v>2.068443680137575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1.0222699914015481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8.3441100601891662</v>
      </c>
      <c r="D42" s="10">
        <v>73.666380051590707</v>
      </c>
      <c r="E42" s="10">
        <v>10.236457437661221</v>
      </c>
      <c r="F42" s="10">
        <v>7.1791917454858121</v>
      </c>
      <c r="G42" s="10">
        <v>14.32536543422184</v>
      </c>
      <c r="H42" s="10">
        <v>9.2092003439380896</v>
      </c>
      <c r="I42" s="10">
        <v>16.371797076526221</v>
      </c>
      <c r="J42" s="10">
        <v>26.234221840068781</v>
      </c>
      <c r="K42" s="10">
        <v>11.54729148753224</v>
      </c>
      <c r="L42" s="10">
        <v>35.688306104901123</v>
      </c>
      <c r="M42" s="10">
        <v>28.349785038693039</v>
      </c>
      <c r="N42" s="10">
        <v>19.95434221840069</v>
      </c>
      <c r="O42" s="10">
        <v>5.2537403267411857</v>
      </c>
      <c r="P42" s="10">
        <v>2.0827171109200342</v>
      </c>
      <c r="Q42" s="10">
        <v>0</v>
      </c>
      <c r="R42" s="10">
        <v>93.723129836629397</v>
      </c>
      <c r="S42" s="10">
        <v>288.45898538263111</v>
      </c>
      <c r="T42" s="10">
        <v>21.868701633705928</v>
      </c>
      <c r="U42" s="10">
        <v>46.861564918314699</v>
      </c>
      <c r="V42" s="10">
        <v>30.199656061908851</v>
      </c>
      <c r="W42" s="10">
        <v>8.3309544282029222</v>
      </c>
      <c r="X42" s="10">
        <v>28.116938950988821</v>
      </c>
    </row>
    <row r="43" spans="1:24" ht="11.25" customHeight="1" x14ac:dyDescent="0.2">
      <c r="A43" s="41" t="s">
        <v>73</v>
      </c>
      <c r="B43" s="9" t="s">
        <v>74</v>
      </c>
      <c r="C43" s="10">
        <v>501.67128116938949</v>
      </c>
      <c r="D43" s="10">
        <v>603.7489251934652</v>
      </c>
      <c r="E43" s="10">
        <v>694.19174548581248</v>
      </c>
      <c r="F43" s="10">
        <v>640.93241616509022</v>
      </c>
      <c r="G43" s="10">
        <v>365.04359415305248</v>
      </c>
      <c r="H43" s="10">
        <v>523.5118658641444</v>
      </c>
      <c r="I43" s="10">
        <v>367.83319002579532</v>
      </c>
      <c r="J43" s="10">
        <v>305.29165950128981</v>
      </c>
      <c r="K43" s="10">
        <v>669.65176268271705</v>
      </c>
      <c r="L43" s="10">
        <v>420.8503009458297</v>
      </c>
      <c r="M43" s="10">
        <v>719.54479793637142</v>
      </c>
      <c r="N43" s="10">
        <v>651.94118658641446</v>
      </c>
      <c r="O43" s="10">
        <v>749.00498710232148</v>
      </c>
      <c r="P43" s="10">
        <v>683.40240756663798</v>
      </c>
      <c r="Q43" s="10">
        <v>863.55760963026648</v>
      </c>
      <c r="R43" s="10">
        <v>1064.6515907136711</v>
      </c>
      <c r="S43" s="10">
        <v>829.0163370593292</v>
      </c>
      <c r="T43" s="10">
        <v>879.12708512467748</v>
      </c>
      <c r="U43" s="10">
        <v>812.18400687876181</v>
      </c>
      <c r="V43" s="10">
        <v>820.80825451418741</v>
      </c>
      <c r="W43" s="10">
        <v>764.77325881341358</v>
      </c>
      <c r="X43" s="10">
        <v>1011.622699914015</v>
      </c>
    </row>
    <row r="44" spans="1:24" ht="11.25" customHeight="1" x14ac:dyDescent="0.2">
      <c r="A44" s="41" t="s">
        <v>75</v>
      </c>
      <c r="B44" s="9" t="s">
        <v>76</v>
      </c>
      <c r="C44" s="10">
        <v>155.3797936371453</v>
      </c>
      <c r="D44" s="10">
        <v>121.7378331900258</v>
      </c>
      <c r="E44" s="10">
        <v>63.482631126397237</v>
      </c>
      <c r="F44" s="10">
        <v>76.778417884780737</v>
      </c>
      <c r="G44" s="10">
        <v>45.854944110060188</v>
      </c>
      <c r="H44" s="10">
        <v>124.17274290627689</v>
      </c>
      <c r="I44" s="10">
        <v>84.238349097162512</v>
      </c>
      <c r="J44" s="10">
        <v>141.5573516766982</v>
      </c>
      <c r="K44" s="10">
        <v>72.082717110920029</v>
      </c>
      <c r="L44" s="10">
        <v>57.83843508168529</v>
      </c>
      <c r="M44" s="10">
        <v>72.834393809114346</v>
      </c>
      <c r="N44" s="10">
        <v>92.415133276010309</v>
      </c>
      <c r="O44" s="10">
        <v>68.886930352536538</v>
      </c>
      <c r="P44" s="10">
        <v>113.1412725709372</v>
      </c>
      <c r="Q44" s="10">
        <v>100.004815133276</v>
      </c>
      <c r="R44" s="10">
        <v>124.5342218400688</v>
      </c>
      <c r="S44" s="10">
        <v>79.249097162510751</v>
      </c>
      <c r="T44" s="10">
        <v>140.57274290627689</v>
      </c>
      <c r="U44" s="10">
        <v>129.25141874462599</v>
      </c>
      <c r="V44" s="10">
        <v>112.269475494411</v>
      </c>
      <c r="W44" s="10">
        <v>48.116766981943243</v>
      </c>
      <c r="X44" s="10">
        <v>27.3597592433362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2.8799656061908849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0.960017196904557</v>
      </c>
      <c r="M45" s="10">
        <v>2.8799656061908849</v>
      </c>
      <c r="N45" s="10">
        <v>0.960017196904557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26.879793637145319</v>
      </c>
      <c r="D46" s="10">
        <v>20.15984522785898</v>
      </c>
      <c r="E46" s="10">
        <v>30.719776440240761</v>
      </c>
      <c r="F46" s="10">
        <v>24.959845227858981</v>
      </c>
      <c r="G46" s="10">
        <v>53.759587274290631</v>
      </c>
      <c r="H46" s="10">
        <v>47.039638865004299</v>
      </c>
      <c r="I46" s="10">
        <v>46.079707652622531</v>
      </c>
      <c r="J46" s="10">
        <v>43.199742046431638</v>
      </c>
      <c r="K46" s="10">
        <v>40.319690455717968</v>
      </c>
      <c r="L46" s="10">
        <v>46.079707652622531</v>
      </c>
      <c r="M46" s="10">
        <v>62.399570077386073</v>
      </c>
      <c r="N46" s="10">
        <v>77.75950128976784</v>
      </c>
      <c r="O46" s="10">
        <v>59.51960447119518</v>
      </c>
      <c r="P46" s="10">
        <v>66.239552880481511</v>
      </c>
      <c r="Q46" s="10">
        <v>61.439552880481507</v>
      </c>
      <c r="R46" s="10">
        <v>73.919518486672388</v>
      </c>
      <c r="S46" s="10">
        <v>71.039466895958725</v>
      </c>
      <c r="T46" s="10">
        <v>71.999484092863284</v>
      </c>
      <c r="U46" s="10">
        <v>63.359587274290618</v>
      </c>
      <c r="V46" s="10">
        <v>62.399570077386073</v>
      </c>
      <c r="W46" s="10">
        <v>61.439552880481507</v>
      </c>
      <c r="X46" s="10">
        <v>64.319518486672393</v>
      </c>
    </row>
    <row r="47" spans="1:24" ht="11.25" customHeight="1" x14ac:dyDescent="0.2">
      <c r="A47" s="41" t="s">
        <v>81</v>
      </c>
      <c r="B47" s="9" t="s">
        <v>82</v>
      </c>
      <c r="C47" s="10">
        <v>177.598796216681</v>
      </c>
      <c r="D47" s="10">
        <v>78.719432502149601</v>
      </c>
      <c r="E47" s="10">
        <v>112.319260533104</v>
      </c>
      <c r="F47" s="10">
        <v>115.19922613929489</v>
      </c>
      <c r="G47" s="10">
        <v>144.95898538263111</v>
      </c>
      <c r="H47" s="10">
        <v>179.51874462596729</v>
      </c>
      <c r="I47" s="10">
        <v>129.5991401547721</v>
      </c>
      <c r="J47" s="10">
        <v>143.9989681857266</v>
      </c>
      <c r="K47" s="10">
        <v>159.35889939810829</v>
      </c>
      <c r="L47" s="10">
        <v>264.95812553740319</v>
      </c>
      <c r="M47" s="10">
        <v>296.63791917454847</v>
      </c>
      <c r="N47" s="10">
        <v>279.35803955288048</v>
      </c>
      <c r="O47" s="10">
        <v>286.07798796216679</v>
      </c>
      <c r="P47" s="10">
        <v>333.11771281169388</v>
      </c>
      <c r="Q47" s="10">
        <v>315.83783319002578</v>
      </c>
      <c r="R47" s="10">
        <v>232.31840068787619</v>
      </c>
      <c r="S47" s="10">
        <v>214.07850386930349</v>
      </c>
      <c r="T47" s="10">
        <v>428.15700773860698</v>
      </c>
      <c r="U47" s="10">
        <v>340.79759243336201</v>
      </c>
      <c r="V47" s="10">
        <v>359.03748925193457</v>
      </c>
      <c r="W47" s="10">
        <v>306.23783319002581</v>
      </c>
      <c r="X47" s="10">
        <v>218.8785038693035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0.89570077386070501</v>
      </c>
      <c r="I48" s="10">
        <v>1.791315563198624</v>
      </c>
      <c r="J48" s="10">
        <v>2.6870163370593292</v>
      </c>
      <c r="K48" s="10">
        <v>0.89570077386070501</v>
      </c>
      <c r="L48" s="10">
        <v>0.89570077386070501</v>
      </c>
      <c r="M48" s="10">
        <v>1.791315563198624</v>
      </c>
      <c r="N48" s="10">
        <v>2.6870163370593292</v>
      </c>
      <c r="O48" s="10">
        <v>1.8391229578675841</v>
      </c>
      <c r="P48" s="10">
        <v>1.8391229578675841</v>
      </c>
      <c r="Q48" s="10">
        <v>2.7586414445399829</v>
      </c>
      <c r="R48" s="10">
        <v>1.8391229578675841</v>
      </c>
      <c r="S48" s="10">
        <v>1.882115219260533</v>
      </c>
      <c r="T48" s="10">
        <v>2.823129836629406</v>
      </c>
      <c r="U48" s="10">
        <v>1.882115219260533</v>
      </c>
      <c r="V48" s="10">
        <v>0.9410146173688736</v>
      </c>
      <c r="W48" s="10">
        <v>0.9410146173688736</v>
      </c>
      <c r="X48" s="10">
        <v>0.9410146173688736</v>
      </c>
    </row>
    <row r="49" spans="1:24" ht="11.25" customHeight="1" x14ac:dyDescent="0.2">
      <c r="A49" s="41" t="s">
        <v>85</v>
      </c>
      <c r="B49" s="9" t="s">
        <v>86</v>
      </c>
      <c r="C49" s="10">
        <v>2.8799656061908849</v>
      </c>
      <c r="D49" s="10">
        <v>7.6799656061908852</v>
      </c>
      <c r="E49" s="10">
        <v>7.6799656061908852</v>
      </c>
      <c r="F49" s="10">
        <v>3.839982803095443</v>
      </c>
      <c r="G49" s="10">
        <v>3.839982803095443</v>
      </c>
      <c r="H49" s="10">
        <v>3.839982803095443</v>
      </c>
      <c r="I49" s="10">
        <v>5.7599312123817707</v>
      </c>
      <c r="J49" s="10">
        <v>6.7199484092863289</v>
      </c>
      <c r="K49" s="10">
        <v>6.7199484092863289</v>
      </c>
      <c r="L49" s="10">
        <v>4.8</v>
      </c>
      <c r="M49" s="10">
        <v>6.7199484092863289</v>
      </c>
      <c r="N49" s="10">
        <v>9.5999140154772142</v>
      </c>
      <c r="O49" s="10">
        <v>7.6799656061908852</v>
      </c>
      <c r="P49" s="10">
        <v>4.8</v>
      </c>
      <c r="Q49" s="10">
        <v>11.51994840928633</v>
      </c>
      <c r="R49" s="10">
        <v>10.55993121238177</v>
      </c>
      <c r="S49" s="10">
        <v>9.5999140154772142</v>
      </c>
      <c r="T49" s="10">
        <v>12.4798796216681</v>
      </c>
      <c r="U49" s="10">
        <v>10.55993121238177</v>
      </c>
      <c r="V49" s="10">
        <v>9.5999140154772142</v>
      </c>
      <c r="W49" s="10">
        <v>8.6399828030954424</v>
      </c>
      <c r="X49" s="10">
        <v>9.5999140154772142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40.046173688736033</v>
      </c>
      <c r="I50" s="10">
        <v>57.258555460017199</v>
      </c>
      <c r="J50" s="10">
        <v>9.3866723989681855</v>
      </c>
      <c r="K50" s="10">
        <v>7.643078245915734</v>
      </c>
      <c r="L50" s="10">
        <v>20.100171969045569</v>
      </c>
      <c r="M50" s="10">
        <v>26.63104041272571</v>
      </c>
      <c r="N50" s="10">
        <v>10.558899398108339</v>
      </c>
      <c r="O50" s="10">
        <v>64.577214101461735</v>
      </c>
      <c r="P50" s="10">
        <v>97.885210662080823</v>
      </c>
      <c r="Q50" s="10">
        <v>74.352278589853825</v>
      </c>
      <c r="R50" s="10">
        <v>80.066638005159064</v>
      </c>
      <c r="S50" s="10">
        <v>146.13353396388649</v>
      </c>
      <c r="T50" s="10">
        <v>102.9981943250215</v>
      </c>
      <c r="U50" s="10">
        <v>95.015305245055885</v>
      </c>
      <c r="V50" s="10">
        <v>90.088822012037824</v>
      </c>
      <c r="W50" s="10">
        <v>48.162252794496993</v>
      </c>
      <c r="X50" s="10">
        <v>79.986930352536547</v>
      </c>
    </row>
    <row r="51" spans="1:24" ht="11.25" customHeight="1" x14ac:dyDescent="0.2">
      <c r="A51" s="35" t="s">
        <v>89</v>
      </c>
      <c r="B51" s="36" t="s">
        <v>90</v>
      </c>
      <c r="C51" s="37">
        <v>0.81685296646603611</v>
      </c>
      <c r="D51" s="37">
        <v>0</v>
      </c>
      <c r="E51" s="37">
        <v>0.81685296646603611</v>
      </c>
      <c r="F51" s="37">
        <v>41.444539982803093</v>
      </c>
      <c r="G51" s="37">
        <v>71.560619088564053</v>
      </c>
      <c r="H51" s="37">
        <v>69.217540842648319</v>
      </c>
      <c r="I51" s="37">
        <v>68.744625967325874</v>
      </c>
      <c r="J51" s="37">
        <v>69.883920894239026</v>
      </c>
      <c r="K51" s="37">
        <v>18.787618228718831</v>
      </c>
      <c r="L51" s="37">
        <v>22.936371453138431</v>
      </c>
      <c r="M51" s="37">
        <v>130.33104041272571</v>
      </c>
      <c r="N51" s="37">
        <v>137.1023215821152</v>
      </c>
      <c r="O51" s="37">
        <v>6.1049011177987964</v>
      </c>
      <c r="P51" s="37">
        <v>6.6638005159071358</v>
      </c>
      <c r="Q51" s="37">
        <v>0.96732588134135844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6.3628546861564911E-2</v>
      </c>
      <c r="D52" s="37">
        <f t="shared" si="20"/>
        <v>19.795528804815131</v>
      </c>
      <c r="E52" s="37">
        <f t="shared" si="20"/>
        <v>27.660705073086849</v>
      </c>
      <c r="F52" s="37">
        <f t="shared" si="20"/>
        <v>153.54204643164229</v>
      </c>
      <c r="G52" s="37">
        <f t="shared" si="20"/>
        <v>153.80042992261394</v>
      </c>
      <c r="H52" s="37">
        <f t="shared" si="20"/>
        <v>226.11143594153049</v>
      </c>
      <c r="I52" s="37">
        <f t="shared" si="20"/>
        <v>262.42622527944968</v>
      </c>
      <c r="J52" s="37">
        <f t="shared" si="20"/>
        <v>246.67755803955293</v>
      </c>
      <c r="K52" s="37">
        <f t="shared" si="20"/>
        <v>299.0957007738607</v>
      </c>
      <c r="L52" s="37">
        <f t="shared" si="20"/>
        <v>275.7581255374032</v>
      </c>
      <c r="M52" s="37">
        <f t="shared" si="20"/>
        <v>241.10533104041278</v>
      </c>
      <c r="N52" s="37">
        <f t="shared" si="20"/>
        <v>229.16448839208937</v>
      </c>
      <c r="O52" s="37">
        <f t="shared" si="20"/>
        <v>240.59905417024927</v>
      </c>
      <c r="P52" s="37">
        <f t="shared" si="20"/>
        <v>310.94909716251078</v>
      </c>
      <c r="Q52" s="37">
        <f t="shared" si="20"/>
        <v>290.43912295786754</v>
      </c>
      <c r="R52" s="37">
        <f t="shared" si="20"/>
        <v>371.9507308684436</v>
      </c>
      <c r="S52" s="37">
        <f t="shared" si="20"/>
        <v>397.69406706792773</v>
      </c>
      <c r="T52" s="37">
        <f t="shared" si="20"/>
        <v>374.42596732588129</v>
      </c>
      <c r="U52" s="37">
        <f t="shared" si="20"/>
        <v>428.9736027515047</v>
      </c>
      <c r="V52" s="37">
        <f t="shared" si="20"/>
        <v>469.70851246775572</v>
      </c>
      <c r="W52" s="37">
        <f t="shared" si="20"/>
        <v>502.86689595872747</v>
      </c>
      <c r="X52" s="37">
        <f t="shared" ref="X52" si="21">SUM(X53:X70)</f>
        <v>593.84849527085123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115.0998280309544</v>
      </c>
      <c r="G59" s="10">
        <v>107.4806534823732</v>
      </c>
      <c r="H59" s="10">
        <v>109.8691315563199</v>
      </c>
      <c r="I59" s="10">
        <v>164.39759243336201</v>
      </c>
      <c r="J59" s="10">
        <v>188.35391229578681</v>
      </c>
      <c r="K59" s="10">
        <v>229.02932072227</v>
      </c>
      <c r="L59" s="10">
        <v>204.64316423043849</v>
      </c>
      <c r="M59" s="10">
        <v>169.91496130696481</v>
      </c>
      <c r="N59" s="10">
        <v>191.55442820292339</v>
      </c>
      <c r="O59" s="10">
        <v>191.86491831470329</v>
      </c>
      <c r="P59" s="10">
        <v>232.54032674118659</v>
      </c>
      <c r="Q59" s="10">
        <v>196.18804815133271</v>
      </c>
      <c r="R59" s="10">
        <v>224.20464316423039</v>
      </c>
      <c r="S59" s="10">
        <v>272.21263972484951</v>
      </c>
      <c r="T59" s="10">
        <v>280.73697334479789</v>
      </c>
      <c r="U59" s="10">
        <v>296.37841788478067</v>
      </c>
      <c r="V59" s="10">
        <v>299.48925193465169</v>
      </c>
      <c r="W59" s="10">
        <v>303.07007738607052</v>
      </c>
      <c r="X59" s="10">
        <v>365.74230438521062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10.9804815133276</v>
      </c>
      <c r="K63" s="10">
        <v>20.57695614789338</v>
      </c>
      <c r="L63" s="10">
        <v>32.858813413585551</v>
      </c>
      <c r="M63" s="10">
        <v>23.5743766122098</v>
      </c>
      <c r="N63" s="10">
        <v>4.7579535683576957</v>
      </c>
      <c r="O63" s="10">
        <v>10.73344797936371</v>
      </c>
      <c r="P63" s="10">
        <v>11.269389509888221</v>
      </c>
      <c r="Q63" s="10">
        <v>14.711092003439379</v>
      </c>
      <c r="R63" s="10">
        <v>20.03396388650043</v>
      </c>
      <c r="S63" s="10">
        <v>33.849355116079103</v>
      </c>
      <c r="T63" s="10">
        <v>19.449699054170249</v>
      </c>
      <c r="U63" s="10">
        <v>1.980481513327601</v>
      </c>
      <c r="V63" s="10">
        <v>11.91487532244196</v>
      </c>
      <c r="W63" s="10">
        <v>8.4067067927772996</v>
      </c>
      <c r="X63" s="10">
        <v>23.596990541702489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3.224419604471195</v>
      </c>
      <c r="L64" s="10">
        <v>3.8693035253654342</v>
      </c>
      <c r="M64" s="10">
        <v>3.224419604471195</v>
      </c>
      <c r="N64" s="10">
        <v>3.8693035253654342</v>
      </c>
      <c r="O64" s="10">
        <v>6.44883920894239</v>
      </c>
      <c r="P64" s="10">
        <v>7.7386070507308684</v>
      </c>
      <c r="Q64" s="10">
        <v>14.832330180567499</v>
      </c>
      <c r="R64" s="10">
        <v>19.346517626827168</v>
      </c>
      <c r="S64" s="10">
        <v>12.252794496990539</v>
      </c>
      <c r="T64" s="10">
        <v>21.926053310404129</v>
      </c>
      <c r="U64" s="10">
        <v>20.63628546861565</v>
      </c>
      <c r="V64" s="10">
        <v>25.79535683576956</v>
      </c>
      <c r="W64" s="10">
        <v>21.926053310404129</v>
      </c>
      <c r="X64" s="10">
        <v>30.95442820292347</v>
      </c>
    </row>
    <row r="65" spans="1:24" ht="11.25" customHeight="1" x14ac:dyDescent="0.2">
      <c r="A65" s="42" t="s">
        <v>117</v>
      </c>
      <c r="B65" s="9" t="s">
        <v>118</v>
      </c>
      <c r="C65" s="10">
        <v>6.3628546861564911E-2</v>
      </c>
      <c r="D65" s="10">
        <v>19.795528804815131</v>
      </c>
      <c r="E65" s="10">
        <v>27.660705073086849</v>
      </c>
      <c r="F65" s="10">
        <v>38.442218400687878</v>
      </c>
      <c r="G65" s="10">
        <v>46.319776440240751</v>
      </c>
      <c r="H65" s="10">
        <v>116.2423043852106</v>
      </c>
      <c r="I65" s="10">
        <v>98.028632846087703</v>
      </c>
      <c r="J65" s="10">
        <v>47.343164230438518</v>
      </c>
      <c r="K65" s="10">
        <v>30.35786758383491</v>
      </c>
      <c r="L65" s="10">
        <v>26.433276010318139</v>
      </c>
      <c r="M65" s="10">
        <v>31.13559759243336</v>
      </c>
      <c r="N65" s="10">
        <v>14.84316423043852</v>
      </c>
      <c r="O65" s="10">
        <v>5.9236457437661212</v>
      </c>
      <c r="P65" s="10">
        <v>38.191229578675838</v>
      </c>
      <c r="Q65" s="10">
        <v>31.125881341358561</v>
      </c>
      <c r="R65" s="10">
        <v>59.760447119518481</v>
      </c>
      <c r="S65" s="10">
        <v>36.076526225279437</v>
      </c>
      <c r="T65" s="10">
        <v>16.080309544282031</v>
      </c>
      <c r="U65" s="10">
        <v>65.791917454858122</v>
      </c>
      <c r="V65" s="10">
        <v>94.50868443680136</v>
      </c>
      <c r="W65" s="10">
        <v>125.2775580395529</v>
      </c>
      <c r="X65" s="10">
        <v>127.6008598452279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15.90713671539123</v>
      </c>
      <c r="L66" s="10">
        <v>7.9535683576956142</v>
      </c>
      <c r="M66" s="10">
        <v>13.255975924333621</v>
      </c>
      <c r="N66" s="10">
        <v>14.139638865004301</v>
      </c>
      <c r="O66" s="10">
        <v>25.628202923473768</v>
      </c>
      <c r="P66" s="10">
        <v>21.209544282029231</v>
      </c>
      <c r="Q66" s="10">
        <v>33.581771281169388</v>
      </c>
      <c r="R66" s="10">
        <v>48.605159071367147</v>
      </c>
      <c r="S66" s="10">
        <v>43.302751504729137</v>
      </c>
      <c r="T66" s="10">
        <v>36.232932072226987</v>
      </c>
      <c r="U66" s="10">
        <v>44.18650042992261</v>
      </c>
      <c r="V66" s="10">
        <v>38.000343938091142</v>
      </c>
      <c r="W66" s="10">
        <v>44.18650042992261</v>
      </c>
      <c r="X66" s="10">
        <v>45.953912295786751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3.3199484092863281</v>
      </c>
      <c r="D75" s="37">
        <v>3.654342218400688</v>
      </c>
      <c r="E75" s="37">
        <v>3.415477214101462</v>
      </c>
      <c r="F75" s="37">
        <v>3.3199484092863281</v>
      </c>
      <c r="G75" s="37">
        <v>3.2960447119518479</v>
      </c>
      <c r="H75" s="37">
        <v>3.0810834049871021</v>
      </c>
      <c r="I75" s="37">
        <v>2.9855546001719691</v>
      </c>
      <c r="J75" s="37">
        <v>2.7705932932072228</v>
      </c>
      <c r="K75" s="37">
        <v>2.6511607910576092</v>
      </c>
      <c r="L75" s="37">
        <v>2.36457437661221</v>
      </c>
      <c r="M75" s="37">
        <v>2.5795356835769558</v>
      </c>
      <c r="N75" s="37">
        <v>2.2690455717970761</v>
      </c>
      <c r="O75" s="37">
        <v>2.101805674978503</v>
      </c>
      <c r="P75" s="37">
        <v>2.0301805674978501</v>
      </c>
      <c r="Q75" s="37">
        <v>1.7674978503869301</v>
      </c>
      <c r="R75" s="37">
        <v>1.9107480653482369</v>
      </c>
      <c r="S75" s="37">
        <v>1.982459157351677</v>
      </c>
      <c r="T75" s="37">
        <v>2.0007738607050731</v>
      </c>
      <c r="U75" s="37">
        <v>1.814617368873602</v>
      </c>
      <c r="V75" s="37">
        <v>1.769475494411006</v>
      </c>
      <c r="W75" s="37">
        <v>1.6419604471195179</v>
      </c>
      <c r="X75" s="37">
        <v>1.7627687016337059</v>
      </c>
    </row>
    <row r="76" spans="1:24" ht="11.25" customHeight="1" x14ac:dyDescent="0.2">
      <c r="A76" s="38" t="s">
        <v>139</v>
      </c>
      <c r="B76" s="39" t="s">
        <v>140</v>
      </c>
      <c r="C76" s="40">
        <v>1611.5219260533099</v>
      </c>
      <c r="D76" s="40">
        <v>1626.741186586414</v>
      </c>
      <c r="E76" s="40">
        <v>1796.130696474635</v>
      </c>
      <c r="F76" s="40">
        <v>2261.3069647463449</v>
      </c>
      <c r="G76" s="40">
        <v>2192.003439380911</v>
      </c>
      <c r="H76" s="40">
        <v>2148.3233018056749</v>
      </c>
      <c r="I76" s="40">
        <v>2071.9690455717969</v>
      </c>
      <c r="J76" s="40">
        <v>2266.2940670679282</v>
      </c>
      <c r="K76" s="40">
        <v>1718.7446259673261</v>
      </c>
      <c r="L76" s="40">
        <v>1911.4359415305239</v>
      </c>
      <c r="M76" s="40">
        <v>1856.405846947549</v>
      </c>
      <c r="N76" s="40">
        <v>2364.660361134996</v>
      </c>
      <c r="O76" s="40">
        <v>2468.357695614789</v>
      </c>
      <c r="P76" s="40">
        <v>2360.9630266552022</v>
      </c>
      <c r="Q76" s="40">
        <v>2419.776440240757</v>
      </c>
      <c r="R76" s="40">
        <v>2464.402407566638</v>
      </c>
      <c r="S76" s="40">
        <v>2131.642304385211</v>
      </c>
      <c r="T76" s="40">
        <v>2416.933533963886</v>
      </c>
      <c r="U76" s="40">
        <v>2190.9288907996561</v>
      </c>
      <c r="V76" s="40">
        <v>2074.1889079965599</v>
      </c>
      <c r="W76" s="40">
        <v>2022.434307824592</v>
      </c>
      <c r="X76" s="40">
        <v>2255.2232158211518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1104.006448839209</v>
      </c>
      <c r="D2" s="31">
        <f t="shared" si="0"/>
        <v>249.63276010318134</v>
      </c>
      <c r="E2" s="31">
        <f t="shared" si="0"/>
        <v>-38.631298366294125</v>
      </c>
      <c r="F2" s="31">
        <f t="shared" si="0"/>
        <v>-96.253912295786733</v>
      </c>
      <c r="G2" s="31">
        <f t="shared" si="0"/>
        <v>-432.67179707652605</v>
      </c>
      <c r="H2" s="31">
        <f t="shared" si="0"/>
        <v>-377.62639724849527</v>
      </c>
      <c r="I2" s="31">
        <f t="shared" si="0"/>
        <v>-128.7472055030095</v>
      </c>
      <c r="J2" s="31">
        <f t="shared" si="0"/>
        <v>846.49836629406718</v>
      </c>
      <c r="K2" s="31">
        <f t="shared" si="0"/>
        <v>-229.73680137575238</v>
      </c>
      <c r="L2" s="31">
        <f t="shared" si="0"/>
        <v>-262.06061908856407</v>
      </c>
      <c r="M2" s="31">
        <f t="shared" si="0"/>
        <v>1945.5854686156495</v>
      </c>
      <c r="N2" s="31">
        <f t="shared" si="0"/>
        <v>-1469.3355975924333</v>
      </c>
      <c r="O2" s="31">
        <f t="shared" si="0"/>
        <v>-268.70249355116084</v>
      </c>
      <c r="P2" s="31">
        <f t="shared" si="0"/>
        <v>1034.2045571797078</v>
      </c>
      <c r="Q2" s="31">
        <f t="shared" si="0"/>
        <v>-343.25760963026653</v>
      </c>
      <c r="R2" s="31">
        <f t="shared" si="0"/>
        <v>-132.90705073086846</v>
      </c>
      <c r="S2" s="31">
        <f t="shared" si="0"/>
        <v>806.05829750644864</v>
      </c>
      <c r="T2" s="31">
        <f t="shared" si="0"/>
        <v>-188.95898538263114</v>
      </c>
      <c r="U2" s="31">
        <f t="shared" si="0"/>
        <v>65.368615649183212</v>
      </c>
      <c r="V2" s="31">
        <f t="shared" si="0"/>
        <v>-1274.2213241616507</v>
      </c>
      <c r="W2" s="31">
        <f t="shared" si="0"/>
        <v>1138.158985382631</v>
      </c>
      <c r="X2" s="31">
        <f t="shared" ref="X2" si="1">SUM(X3,X17,X22,X25,X26,X51,X52,X71,X74,X75,X76)</f>
        <v>1221.6273430782455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1273.8727429062769</v>
      </c>
      <c r="D3" s="34">
        <f t="shared" si="2"/>
        <v>235.52012037833185</v>
      </c>
      <c r="E3" s="34">
        <f t="shared" si="2"/>
        <v>119.71332760103184</v>
      </c>
      <c r="F3" s="34">
        <f t="shared" si="2"/>
        <v>3.1024935511607987</v>
      </c>
      <c r="G3" s="34">
        <f t="shared" si="2"/>
        <v>-990.02906276870146</v>
      </c>
      <c r="H3" s="34">
        <f t="shared" si="2"/>
        <v>-50.096990541702482</v>
      </c>
      <c r="I3" s="34">
        <f t="shared" si="2"/>
        <v>502.91685296646597</v>
      </c>
      <c r="J3" s="34">
        <f t="shared" si="2"/>
        <v>623.11298366294068</v>
      </c>
      <c r="K3" s="34">
        <f t="shared" si="2"/>
        <v>-36.225881341358573</v>
      </c>
      <c r="L3" s="34">
        <f t="shared" si="2"/>
        <v>202.46852966466037</v>
      </c>
      <c r="M3" s="34">
        <f t="shared" si="2"/>
        <v>884.64763542562332</v>
      </c>
      <c r="N3" s="34">
        <f t="shared" si="2"/>
        <v>-646.01521926053306</v>
      </c>
      <c r="O3" s="34">
        <f t="shared" si="2"/>
        <v>-881.20257953568353</v>
      </c>
      <c r="P3" s="34">
        <f t="shared" si="2"/>
        <v>1211.1815993121238</v>
      </c>
      <c r="Q3" s="34">
        <f t="shared" si="2"/>
        <v>-301.29699054170248</v>
      </c>
      <c r="R3" s="34">
        <f t="shared" si="2"/>
        <v>-224.35546001719689</v>
      </c>
      <c r="S3" s="34">
        <f t="shared" si="2"/>
        <v>663.06672398968169</v>
      </c>
      <c r="T3" s="34">
        <f t="shared" si="2"/>
        <v>80.246001719690454</v>
      </c>
      <c r="U3" s="34">
        <f t="shared" si="2"/>
        <v>189.7686156491832</v>
      </c>
      <c r="V3" s="34">
        <f t="shared" si="2"/>
        <v>-467.10240756663791</v>
      </c>
      <c r="W3" s="34">
        <f t="shared" si="2"/>
        <v>515.3898538263112</v>
      </c>
      <c r="X3" s="34">
        <f t="shared" ref="X3" si="3">SUM(X4,X8,X11)</f>
        <v>583.69879621668088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344.4880481513328</v>
      </c>
      <c r="D4" s="29">
        <f t="shared" si="4"/>
        <v>264.45288048151326</v>
      </c>
      <c r="E4" s="29">
        <f t="shared" si="4"/>
        <v>112.95709372312987</v>
      </c>
      <c r="F4" s="29">
        <f t="shared" si="4"/>
        <v>17.983147033533971</v>
      </c>
      <c r="G4" s="29">
        <f t="shared" si="4"/>
        <v>-986.65116079105746</v>
      </c>
      <c r="H4" s="29">
        <f t="shared" si="4"/>
        <v>-30.270421324161642</v>
      </c>
      <c r="I4" s="29">
        <f t="shared" si="4"/>
        <v>549.71814273430778</v>
      </c>
      <c r="J4" s="29">
        <f t="shared" si="4"/>
        <v>594.7750644883921</v>
      </c>
      <c r="K4" s="29">
        <f t="shared" si="4"/>
        <v>292.45881341358552</v>
      </c>
      <c r="L4" s="29">
        <f t="shared" si="4"/>
        <v>222.20077386070508</v>
      </c>
      <c r="M4" s="29">
        <f t="shared" si="4"/>
        <v>284.56749785038693</v>
      </c>
      <c r="N4" s="29">
        <f t="shared" si="4"/>
        <v>-64.463542562338844</v>
      </c>
      <c r="O4" s="29">
        <f t="shared" si="4"/>
        <v>-792.35803955288043</v>
      </c>
      <c r="P4" s="29">
        <f t="shared" si="4"/>
        <v>1100.2012897678417</v>
      </c>
      <c r="Q4" s="29">
        <f t="shared" si="4"/>
        <v>-201.73654342218401</v>
      </c>
      <c r="R4" s="29">
        <f t="shared" si="4"/>
        <v>-85.256491831470314</v>
      </c>
      <c r="S4" s="29">
        <f t="shared" si="4"/>
        <v>507.31805674978494</v>
      </c>
      <c r="T4" s="29">
        <f t="shared" si="4"/>
        <v>64.095700773860699</v>
      </c>
      <c r="U4" s="29">
        <f t="shared" si="4"/>
        <v>89.023387790197802</v>
      </c>
      <c r="V4" s="29">
        <f t="shared" si="4"/>
        <v>-236.17540842648322</v>
      </c>
      <c r="W4" s="29">
        <f t="shared" si="4"/>
        <v>207.68228718830605</v>
      </c>
      <c r="X4" s="29">
        <f t="shared" ref="X4" si="5">SUM(X5:X7)</f>
        <v>347.67884780739462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1.4331040412725711</v>
      </c>
      <c r="N5" s="10">
        <v>-7.2319862424763537</v>
      </c>
      <c r="O5" s="10">
        <v>-2.7503869303525361</v>
      </c>
      <c r="P5" s="10">
        <v>-25.506792777300081</v>
      </c>
      <c r="Q5" s="10">
        <v>27.977730008598449</v>
      </c>
      <c r="R5" s="10">
        <v>-16.122355975924329</v>
      </c>
      <c r="S5" s="10">
        <v>9.0742906276870166</v>
      </c>
      <c r="T5" s="10">
        <v>11.00945829750645</v>
      </c>
      <c r="U5" s="10">
        <v>-2.2471195184866719</v>
      </c>
      <c r="V5" s="10">
        <v>-14.335339638864999</v>
      </c>
      <c r="W5" s="10">
        <v>17.9414445399828</v>
      </c>
      <c r="X5" s="10">
        <v>-26.99879621668099</v>
      </c>
    </row>
    <row r="6" spans="1:24" ht="11.25" customHeight="1" x14ac:dyDescent="0.2">
      <c r="A6" s="41" t="s">
        <v>7</v>
      </c>
      <c r="B6" s="9" t="s">
        <v>8</v>
      </c>
      <c r="C6" s="10">
        <v>31.194067067927769</v>
      </c>
      <c r="D6" s="10">
        <v>-112.01263972484951</v>
      </c>
      <c r="E6" s="10">
        <v>102.1039552880482</v>
      </c>
      <c r="F6" s="10">
        <v>-19.78753224419604</v>
      </c>
      <c r="G6" s="10">
        <v>3.4021496130696471</v>
      </c>
      <c r="H6" s="10">
        <v>-54.919088564058463</v>
      </c>
      <c r="I6" s="10">
        <v>19.46612209802235</v>
      </c>
      <c r="J6" s="10">
        <v>97.488478073946681</v>
      </c>
      <c r="K6" s="10">
        <v>-121.88065348237321</v>
      </c>
      <c r="L6" s="10">
        <v>89.168959587274287</v>
      </c>
      <c r="M6" s="10">
        <v>78.419604471195171</v>
      </c>
      <c r="N6" s="10">
        <v>-163.06844368013759</v>
      </c>
      <c r="O6" s="10">
        <v>126.6520206362855</v>
      </c>
      <c r="P6" s="10">
        <v>-14.250128976784181</v>
      </c>
      <c r="Q6" s="10">
        <v>-90.712983662940658</v>
      </c>
      <c r="R6" s="10">
        <v>-47.208856405846937</v>
      </c>
      <c r="S6" s="10">
        <v>110.4394668959587</v>
      </c>
      <c r="T6" s="10">
        <v>-63.044196044711953</v>
      </c>
      <c r="U6" s="10">
        <v>-56.055803955288042</v>
      </c>
      <c r="V6" s="10">
        <v>-118.2176268271711</v>
      </c>
      <c r="W6" s="10">
        <v>162.18933791917451</v>
      </c>
      <c r="X6" s="10">
        <v>51.338693035253648</v>
      </c>
    </row>
    <row r="7" spans="1:24" ht="11.25" customHeight="1" x14ac:dyDescent="0.2">
      <c r="A7" s="41" t="s">
        <v>9</v>
      </c>
      <c r="B7" s="9" t="s">
        <v>10</v>
      </c>
      <c r="C7" s="10">
        <v>313.29398108340501</v>
      </c>
      <c r="D7" s="10">
        <v>376.46552020636278</v>
      </c>
      <c r="E7" s="10">
        <v>10.85313843508168</v>
      </c>
      <c r="F7" s="10">
        <v>37.770679277730011</v>
      </c>
      <c r="G7" s="10">
        <v>-990.05331040412716</v>
      </c>
      <c r="H7" s="10">
        <v>24.64866723989682</v>
      </c>
      <c r="I7" s="10">
        <v>530.25202063628547</v>
      </c>
      <c r="J7" s="10">
        <v>497.28658641444542</v>
      </c>
      <c r="K7" s="10">
        <v>414.33946689595871</v>
      </c>
      <c r="L7" s="10">
        <v>133.0318142734308</v>
      </c>
      <c r="M7" s="10">
        <v>204.7147893379192</v>
      </c>
      <c r="N7" s="10">
        <v>105.8368873602751</v>
      </c>
      <c r="O7" s="10">
        <v>-916.25967325881334</v>
      </c>
      <c r="P7" s="10">
        <v>1139.9582115219259</v>
      </c>
      <c r="Q7" s="10">
        <v>-139.0012897678418</v>
      </c>
      <c r="R7" s="10">
        <v>-21.925279449699051</v>
      </c>
      <c r="S7" s="10">
        <v>387.80429922613922</v>
      </c>
      <c r="T7" s="10">
        <v>116.1304385210662</v>
      </c>
      <c r="U7" s="10">
        <v>147.32631126397251</v>
      </c>
      <c r="V7" s="10">
        <v>-103.62244196044711</v>
      </c>
      <c r="W7" s="10">
        <v>27.55150472914875</v>
      </c>
      <c r="X7" s="10">
        <v>323.33895098882198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877.10292347377469</v>
      </c>
      <c r="D8" s="29">
        <f t="shared" si="6"/>
        <v>-20.294325021496132</v>
      </c>
      <c r="E8" s="29">
        <f t="shared" si="6"/>
        <v>-11.423129836629411</v>
      </c>
      <c r="F8" s="29">
        <f t="shared" si="6"/>
        <v>-8.0562338779019775</v>
      </c>
      <c r="G8" s="29">
        <f t="shared" si="6"/>
        <v>1.2743766122098019</v>
      </c>
      <c r="H8" s="29">
        <f t="shared" si="6"/>
        <v>18.297506448839211</v>
      </c>
      <c r="I8" s="29">
        <f t="shared" si="6"/>
        <v>-58.485812553740331</v>
      </c>
      <c r="J8" s="29">
        <f t="shared" si="6"/>
        <v>12.10945829750645</v>
      </c>
      <c r="K8" s="29">
        <f t="shared" si="6"/>
        <v>-210.92390369733451</v>
      </c>
      <c r="L8" s="29">
        <f t="shared" si="6"/>
        <v>-37.073860705073081</v>
      </c>
      <c r="M8" s="29">
        <f t="shared" si="6"/>
        <v>511.58985382631118</v>
      </c>
      <c r="N8" s="29">
        <f t="shared" si="6"/>
        <v>-558.31539122957861</v>
      </c>
      <c r="O8" s="29">
        <f t="shared" si="6"/>
        <v>-35.884780739466891</v>
      </c>
      <c r="P8" s="29">
        <f t="shared" si="6"/>
        <v>114.39286328460879</v>
      </c>
      <c r="Q8" s="29">
        <f t="shared" si="6"/>
        <v>-119.3085124677558</v>
      </c>
      <c r="R8" s="29">
        <f t="shared" si="6"/>
        <v>-159.4373172828891</v>
      </c>
      <c r="S8" s="29">
        <f t="shared" si="6"/>
        <v>156.13611349957009</v>
      </c>
      <c r="T8" s="29">
        <f t="shared" si="6"/>
        <v>31.578761822871879</v>
      </c>
      <c r="U8" s="29">
        <f t="shared" si="6"/>
        <v>85.902493551160788</v>
      </c>
      <c r="V8" s="29">
        <f t="shared" si="6"/>
        <v>-234.82725709372309</v>
      </c>
      <c r="W8" s="29">
        <f t="shared" si="6"/>
        <v>281.95657781599311</v>
      </c>
      <c r="X8" s="29">
        <f t="shared" ref="X8" si="7">SUM(X9:X10)</f>
        <v>257.16517626827169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877.10292347377469</v>
      </c>
      <c r="D10" s="10">
        <v>-20.294325021496132</v>
      </c>
      <c r="E10" s="10">
        <v>-11.423129836629411</v>
      </c>
      <c r="F10" s="10">
        <v>-8.0562338779019775</v>
      </c>
      <c r="G10" s="10">
        <v>1.2743766122098019</v>
      </c>
      <c r="H10" s="10">
        <v>18.297506448839211</v>
      </c>
      <c r="I10" s="10">
        <v>-58.485812553740331</v>
      </c>
      <c r="J10" s="10">
        <v>12.10945829750645</v>
      </c>
      <c r="K10" s="10">
        <v>-210.92390369733451</v>
      </c>
      <c r="L10" s="10">
        <v>-37.073860705073081</v>
      </c>
      <c r="M10" s="10">
        <v>511.58985382631118</v>
      </c>
      <c r="N10" s="10">
        <v>-558.31539122957861</v>
      </c>
      <c r="O10" s="10">
        <v>-35.884780739466891</v>
      </c>
      <c r="P10" s="10">
        <v>114.39286328460879</v>
      </c>
      <c r="Q10" s="10">
        <v>-119.3085124677558</v>
      </c>
      <c r="R10" s="10">
        <v>-159.4373172828891</v>
      </c>
      <c r="S10" s="10">
        <v>156.13611349957009</v>
      </c>
      <c r="T10" s="10">
        <v>31.578761822871879</v>
      </c>
      <c r="U10" s="10">
        <v>85.902493551160788</v>
      </c>
      <c r="V10" s="10">
        <v>-234.82725709372309</v>
      </c>
      <c r="W10" s="10">
        <v>281.95657781599311</v>
      </c>
      <c r="X10" s="10">
        <v>257.16517626827169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52.281771281169391</v>
      </c>
      <c r="D11" s="29">
        <f t="shared" si="8"/>
        <v>-8.6384350816852962</v>
      </c>
      <c r="E11" s="29">
        <f t="shared" si="8"/>
        <v>18.17936371453138</v>
      </c>
      <c r="F11" s="29">
        <f t="shared" si="8"/>
        <v>-6.8244196044711947</v>
      </c>
      <c r="G11" s="29">
        <f t="shared" si="8"/>
        <v>-4.6522785898538261</v>
      </c>
      <c r="H11" s="29">
        <f t="shared" si="8"/>
        <v>-38.124075666380051</v>
      </c>
      <c r="I11" s="29">
        <f t="shared" si="8"/>
        <v>11.684522785898539</v>
      </c>
      <c r="J11" s="29">
        <f t="shared" si="8"/>
        <v>16.228460877042131</v>
      </c>
      <c r="K11" s="29">
        <f t="shared" si="8"/>
        <v>-117.76079105760958</v>
      </c>
      <c r="L11" s="29">
        <f t="shared" si="8"/>
        <v>17.341616509028377</v>
      </c>
      <c r="M11" s="29">
        <f t="shared" si="8"/>
        <v>88.490283748925194</v>
      </c>
      <c r="N11" s="29">
        <f t="shared" si="8"/>
        <v>-23.236285468615645</v>
      </c>
      <c r="O11" s="29">
        <f t="shared" si="8"/>
        <v>-52.959759243336194</v>
      </c>
      <c r="P11" s="29">
        <f t="shared" si="8"/>
        <v>-3.4125537403267412</v>
      </c>
      <c r="Q11" s="29">
        <f t="shared" si="8"/>
        <v>19.748065348237311</v>
      </c>
      <c r="R11" s="29">
        <f t="shared" si="8"/>
        <v>20.338349097162514</v>
      </c>
      <c r="S11" s="29">
        <f t="shared" si="8"/>
        <v>-0.38744625967325874</v>
      </c>
      <c r="T11" s="29">
        <f t="shared" si="8"/>
        <v>-15.428460877042127</v>
      </c>
      <c r="U11" s="29">
        <f t="shared" si="8"/>
        <v>14.842734307824591</v>
      </c>
      <c r="V11" s="29">
        <f t="shared" si="8"/>
        <v>3.9002579535683575</v>
      </c>
      <c r="W11" s="29">
        <f t="shared" si="8"/>
        <v>25.750988822012033</v>
      </c>
      <c r="X11" s="29">
        <f t="shared" ref="X11" si="9">SUM(X12:X16)</f>
        <v>-21.145227858985383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52.281771281169391</v>
      </c>
      <c r="D13" s="10">
        <v>-8.6384350816852962</v>
      </c>
      <c r="E13" s="10">
        <v>19.314617368873598</v>
      </c>
      <c r="F13" s="10">
        <v>-8.0504729148753214</v>
      </c>
      <c r="G13" s="10">
        <v>-4.6522785898538261</v>
      </c>
      <c r="H13" s="10">
        <v>-37.029234737747203</v>
      </c>
      <c r="I13" s="10">
        <v>8.779277730008598</v>
      </c>
      <c r="J13" s="10">
        <v>13.88426483233018</v>
      </c>
      <c r="K13" s="10">
        <v>-131.73327601031809</v>
      </c>
      <c r="L13" s="10">
        <v>14.148495270851249</v>
      </c>
      <c r="M13" s="10">
        <v>82.423043852106616</v>
      </c>
      <c r="N13" s="10">
        <v>-13.4207222699914</v>
      </c>
      <c r="O13" s="10">
        <v>-46.338693035253648</v>
      </c>
      <c r="P13" s="10">
        <v>-6.1189165950128972</v>
      </c>
      <c r="Q13" s="10">
        <v>18.35081685296646</v>
      </c>
      <c r="R13" s="10">
        <v>16.416165090283751</v>
      </c>
      <c r="S13" s="10">
        <v>-1.3430782459157351</v>
      </c>
      <c r="T13" s="10">
        <v>-17.974978503869298</v>
      </c>
      <c r="U13" s="10">
        <v>18.728718830610489</v>
      </c>
      <c r="V13" s="10">
        <v>1.1931212381771279</v>
      </c>
      <c r="W13" s="10">
        <v>28.423473774720549</v>
      </c>
      <c r="X13" s="10">
        <v>-27.580051590713669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1.7779019776440239</v>
      </c>
      <c r="J15" s="10">
        <v>1.7807394668959591</v>
      </c>
      <c r="K15" s="10">
        <v>15.023387790197759</v>
      </c>
      <c r="L15" s="10">
        <v>2.662768701633706</v>
      </c>
      <c r="M15" s="10">
        <v>7.0576096302665512</v>
      </c>
      <c r="N15" s="10">
        <v>-7.9525365434221831</v>
      </c>
      <c r="O15" s="10">
        <v>-8.0183147033533952</v>
      </c>
      <c r="P15" s="10">
        <v>2.706362854686156</v>
      </c>
      <c r="Q15" s="10">
        <v>0</v>
      </c>
      <c r="R15" s="10">
        <v>4.3949269131556319</v>
      </c>
      <c r="S15" s="10">
        <v>0</v>
      </c>
      <c r="T15" s="10">
        <v>3.4941530524505588</v>
      </c>
      <c r="U15" s="10">
        <v>-3.032244196044712</v>
      </c>
      <c r="V15" s="10">
        <v>4.3030954428202923</v>
      </c>
      <c r="W15" s="10">
        <v>-3.7995700773860701</v>
      </c>
      <c r="X15" s="10">
        <v>7.5585554600171969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-1.135253654342218</v>
      </c>
      <c r="F16" s="10">
        <v>1.2260533104041269</v>
      </c>
      <c r="G16" s="10">
        <v>0</v>
      </c>
      <c r="H16" s="10">
        <v>-1.094840928632846</v>
      </c>
      <c r="I16" s="10">
        <v>1.127343078245916</v>
      </c>
      <c r="J16" s="10">
        <v>0.56345657781599312</v>
      </c>
      <c r="K16" s="10">
        <v>-1.050902837489252</v>
      </c>
      <c r="L16" s="10">
        <v>0.53035253654342218</v>
      </c>
      <c r="M16" s="10">
        <v>-0.99036973344797941</v>
      </c>
      <c r="N16" s="10">
        <v>-1.863026655202064</v>
      </c>
      <c r="O16" s="10">
        <v>1.397248495270851</v>
      </c>
      <c r="P16" s="10">
        <v>0</v>
      </c>
      <c r="Q16" s="10">
        <v>1.397248495270851</v>
      </c>
      <c r="R16" s="10">
        <v>-0.47274290627687021</v>
      </c>
      <c r="S16" s="10">
        <v>0.95563198624247636</v>
      </c>
      <c r="T16" s="10">
        <v>-0.94763542562338776</v>
      </c>
      <c r="U16" s="10">
        <v>-0.85374032674118661</v>
      </c>
      <c r="V16" s="10">
        <v>-1.595958727429063</v>
      </c>
      <c r="W16" s="10">
        <v>1.1270851246775579</v>
      </c>
      <c r="X16" s="10">
        <v>-1.1237317282889081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-18.43714531384353</v>
      </c>
      <c r="D26" s="37">
        <f t="shared" si="14"/>
        <v>-160.16603611349953</v>
      </c>
      <c r="E26" s="37">
        <f t="shared" si="14"/>
        <v>111.85649183147027</v>
      </c>
      <c r="F26" s="37">
        <f t="shared" si="14"/>
        <v>-112.28701633705933</v>
      </c>
      <c r="G26" s="37">
        <f t="shared" si="14"/>
        <v>25.901289767841785</v>
      </c>
      <c r="H26" s="37">
        <f t="shared" si="14"/>
        <v>-342.16938950988822</v>
      </c>
      <c r="I26" s="37">
        <f t="shared" si="14"/>
        <v>-144.10567497850386</v>
      </c>
      <c r="J26" s="37">
        <f t="shared" si="14"/>
        <v>-79.146087704213244</v>
      </c>
      <c r="K26" s="37">
        <f t="shared" si="14"/>
        <v>-120.87403267411864</v>
      </c>
      <c r="L26" s="37">
        <f t="shared" si="14"/>
        <v>-12.028030954428193</v>
      </c>
      <c r="M26" s="37">
        <f t="shared" si="14"/>
        <v>41.218744625967318</v>
      </c>
      <c r="N26" s="37">
        <f t="shared" si="14"/>
        <v>65.976870163370577</v>
      </c>
      <c r="O26" s="37">
        <f t="shared" si="14"/>
        <v>79.379363714531365</v>
      </c>
      <c r="P26" s="37">
        <f t="shared" si="14"/>
        <v>34.814187446259652</v>
      </c>
      <c r="Q26" s="37">
        <f t="shared" si="14"/>
        <v>-54.545055889939803</v>
      </c>
      <c r="R26" s="37">
        <f t="shared" si="14"/>
        <v>-27.693293207222695</v>
      </c>
      <c r="S26" s="37">
        <f t="shared" si="14"/>
        <v>24.129750644883917</v>
      </c>
      <c r="T26" s="37">
        <f t="shared" si="14"/>
        <v>55.086586414445378</v>
      </c>
      <c r="U26" s="37">
        <f t="shared" si="14"/>
        <v>-157.32699914015475</v>
      </c>
      <c r="V26" s="37">
        <f t="shared" si="14"/>
        <v>68.504557179707646</v>
      </c>
      <c r="W26" s="37">
        <f t="shared" si="14"/>
        <v>-214.98151332760096</v>
      </c>
      <c r="X26" s="37">
        <f t="shared" ref="X26" si="15">SUM(X27,X33)</f>
        <v>190.02450558899397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114.3815993121238</v>
      </c>
      <c r="D27" s="29">
        <f t="shared" si="16"/>
        <v>40.950214961306955</v>
      </c>
      <c r="E27" s="29">
        <f t="shared" si="16"/>
        <v>-45.410576096302663</v>
      </c>
      <c r="F27" s="29">
        <f t="shared" si="16"/>
        <v>-41.228546861564915</v>
      </c>
      <c r="G27" s="29">
        <f t="shared" si="16"/>
        <v>7.0779879621668087</v>
      </c>
      <c r="H27" s="29">
        <f t="shared" si="16"/>
        <v>-253.94815133276012</v>
      </c>
      <c r="I27" s="29">
        <f t="shared" si="16"/>
        <v>-132.25520206362853</v>
      </c>
      <c r="J27" s="29">
        <f t="shared" si="16"/>
        <v>-16.329836629406707</v>
      </c>
      <c r="K27" s="29">
        <f t="shared" si="16"/>
        <v>-92.894496990541683</v>
      </c>
      <c r="L27" s="29">
        <f t="shared" si="16"/>
        <v>-11.341874462596728</v>
      </c>
      <c r="M27" s="29">
        <f t="shared" si="16"/>
        <v>18.932588134135855</v>
      </c>
      <c r="N27" s="29">
        <f t="shared" si="16"/>
        <v>24.514875322441959</v>
      </c>
      <c r="O27" s="29">
        <f t="shared" si="16"/>
        <v>42.246001719690447</v>
      </c>
      <c r="P27" s="29">
        <f t="shared" si="16"/>
        <v>-20.204299226139298</v>
      </c>
      <c r="Q27" s="29">
        <f t="shared" si="16"/>
        <v>-19.420120378331902</v>
      </c>
      <c r="R27" s="29">
        <f t="shared" si="16"/>
        <v>-12.362596732588129</v>
      </c>
      <c r="S27" s="29">
        <f t="shared" si="16"/>
        <v>3.637403267411865</v>
      </c>
      <c r="T27" s="29">
        <f t="shared" si="16"/>
        <v>-27.102665520206372</v>
      </c>
      <c r="U27" s="29">
        <f t="shared" si="16"/>
        <v>-9.8500429922613915</v>
      </c>
      <c r="V27" s="29">
        <f t="shared" si="16"/>
        <v>31.987962166809968</v>
      </c>
      <c r="W27" s="29">
        <f t="shared" si="16"/>
        <v>-203.45640584694749</v>
      </c>
      <c r="X27" s="29">
        <f t="shared" ref="X27" si="17">SUM(X28:X32)</f>
        <v>185.59535683576954</v>
      </c>
    </row>
    <row r="28" spans="1:24" ht="11.25" customHeight="1" x14ac:dyDescent="0.2">
      <c r="A28" s="41" t="s">
        <v>45</v>
      </c>
      <c r="B28" s="9" t="s">
        <v>46</v>
      </c>
      <c r="C28" s="10">
        <v>102.20042992261391</v>
      </c>
      <c r="D28" s="10">
        <v>36.018056749785032</v>
      </c>
      <c r="E28" s="10">
        <v>-43.595356835769557</v>
      </c>
      <c r="F28" s="10">
        <v>-38.11160791057609</v>
      </c>
      <c r="G28" s="10">
        <v>8.0214101461736877</v>
      </c>
      <c r="H28" s="10">
        <v>-260.69552880481513</v>
      </c>
      <c r="I28" s="10">
        <v>-124.34944110060189</v>
      </c>
      <c r="J28" s="10">
        <v>-22.20541702493551</v>
      </c>
      <c r="K28" s="10">
        <v>-82.95769561478933</v>
      </c>
      <c r="L28" s="10">
        <v>-18.208512467755799</v>
      </c>
      <c r="M28" s="10">
        <v>18.228718830610489</v>
      </c>
      <c r="N28" s="10">
        <v>27.323731728288909</v>
      </c>
      <c r="O28" s="10">
        <v>38.475580395528802</v>
      </c>
      <c r="P28" s="10">
        <v>-17.215993121238181</v>
      </c>
      <c r="Q28" s="10">
        <v>-18.228718830610489</v>
      </c>
      <c r="R28" s="10">
        <v>-16.203267411865859</v>
      </c>
      <c r="S28" s="10">
        <v>8.1016337059329313</v>
      </c>
      <c r="T28" s="10">
        <v>-34.431986242476363</v>
      </c>
      <c r="U28" s="10">
        <v>-4.0890799656061896</v>
      </c>
      <c r="V28" s="10">
        <v>28.422699914015471</v>
      </c>
      <c r="W28" s="10">
        <v>-200.98882201203779</v>
      </c>
      <c r="X28" s="10">
        <v>187.79260533104039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-0.94342218400687861</v>
      </c>
      <c r="G30" s="10">
        <v>0</v>
      </c>
      <c r="H30" s="10">
        <v>0.94342218400687861</v>
      </c>
      <c r="I30" s="10">
        <v>-0.94342218400687861</v>
      </c>
      <c r="J30" s="10">
        <v>0.94342218400687861</v>
      </c>
      <c r="K30" s="10">
        <v>-10.482975064488389</v>
      </c>
      <c r="L30" s="10">
        <v>8.5769561478933785</v>
      </c>
      <c r="M30" s="10">
        <v>-1.837661220980223</v>
      </c>
      <c r="N30" s="10">
        <v>-1.9418744625967319</v>
      </c>
      <c r="O30" s="10">
        <v>4.6308684436801384</v>
      </c>
      <c r="P30" s="10">
        <v>-3.8406706792777299</v>
      </c>
      <c r="Q30" s="10">
        <v>-2.8804815133276009</v>
      </c>
      <c r="R30" s="10">
        <v>3.8406706792777299</v>
      </c>
      <c r="S30" s="10">
        <v>-1.920292347377472</v>
      </c>
      <c r="T30" s="10">
        <v>4.8007738607050729</v>
      </c>
      <c r="U30" s="10">
        <v>-5.7609630266552019</v>
      </c>
      <c r="V30" s="10">
        <v>1.920292347377472</v>
      </c>
      <c r="W30" s="10">
        <v>0</v>
      </c>
      <c r="X30" s="10">
        <v>-3.8406706792777299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1.886844368013757</v>
      </c>
      <c r="E31" s="10">
        <v>-2.8303525365434221</v>
      </c>
      <c r="F31" s="10">
        <v>1.886844368013757</v>
      </c>
      <c r="G31" s="10">
        <v>-0.94342218400687861</v>
      </c>
      <c r="H31" s="10">
        <v>3.7737747205503012</v>
      </c>
      <c r="I31" s="10">
        <v>-1.886844368013757</v>
      </c>
      <c r="J31" s="10">
        <v>1.886844368013757</v>
      </c>
      <c r="K31" s="10">
        <v>-3.5141874462596729</v>
      </c>
      <c r="L31" s="10">
        <v>-1.710318142734307</v>
      </c>
      <c r="M31" s="10">
        <v>2.541530524505589</v>
      </c>
      <c r="N31" s="10">
        <v>-0.86698194325021494</v>
      </c>
      <c r="O31" s="10">
        <v>-0.86044711951848663</v>
      </c>
      <c r="P31" s="10">
        <v>0.85236457437661217</v>
      </c>
      <c r="Q31" s="10">
        <v>1.689079965606191</v>
      </c>
      <c r="R31" s="10">
        <v>0</v>
      </c>
      <c r="S31" s="10">
        <v>-2.5439380911435938</v>
      </c>
      <c r="T31" s="10">
        <v>2.528546861564918</v>
      </c>
      <c r="U31" s="10">
        <v>0</v>
      </c>
      <c r="V31" s="10">
        <v>1.644969905417025</v>
      </c>
      <c r="W31" s="10">
        <v>-2.4675838349097159</v>
      </c>
      <c r="X31" s="10">
        <v>1.643422184006879</v>
      </c>
    </row>
    <row r="32" spans="1:24" ht="11.25" customHeight="1" x14ac:dyDescent="0.2">
      <c r="A32" s="41" t="s">
        <v>53</v>
      </c>
      <c r="B32" s="9" t="s">
        <v>54</v>
      </c>
      <c r="C32" s="10">
        <v>12.18116938950989</v>
      </c>
      <c r="D32" s="10">
        <v>3.0453138435081679</v>
      </c>
      <c r="E32" s="10">
        <v>1.015133276010318</v>
      </c>
      <c r="F32" s="10">
        <v>-4.0603611349957003</v>
      </c>
      <c r="G32" s="10">
        <v>0</v>
      </c>
      <c r="H32" s="10">
        <v>2.0301805674978501</v>
      </c>
      <c r="I32" s="10">
        <v>-5.0754944110060194</v>
      </c>
      <c r="J32" s="10">
        <v>3.0453138435081679</v>
      </c>
      <c r="K32" s="10">
        <v>4.0603611349957003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-132.81874462596733</v>
      </c>
      <c r="D33" s="29">
        <f t="shared" si="18"/>
        <v>-201.11625107480648</v>
      </c>
      <c r="E33" s="29">
        <f t="shared" si="18"/>
        <v>157.26706792777293</v>
      </c>
      <c r="F33" s="29">
        <f t="shared" si="18"/>
        <v>-71.058469475494405</v>
      </c>
      <c r="G33" s="29">
        <f t="shared" si="18"/>
        <v>18.823301805674976</v>
      </c>
      <c r="H33" s="29">
        <f t="shared" si="18"/>
        <v>-88.2212381771281</v>
      </c>
      <c r="I33" s="29">
        <f t="shared" si="18"/>
        <v>-11.850472914875315</v>
      </c>
      <c r="J33" s="29">
        <f t="shared" si="18"/>
        <v>-62.81625107480653</v>
      </c>
      <c r="K33" s="29">
        <f t="shared" si="18"/>
        <v>-27.979535683576952</v>
      </c>
      <c r="L33" s="29">
        <f t="shared" si="18"/>
        <v>-0.68615649183146488</v>
      </c>
      <c r="M33" s="29">
        <f t="shared" si="18"/>
        <v>22.286156491831463</v>
      </c>
      <c r="N33" s="29">
        <f t="shared" si="18"/>
        <v>41.461994840928618</v>
      </c>
      <c r="O33" s="29">
        <f t="shared" si="18"/>
        <v>37.133361994840911</v>
      </c>
      <c r="P33" s="29">
        <f t="shared" si="18"/>
        <v>55.01848667239895</v>
      </c>
      <c r="Q33" s="29">
        <f t="shared" si="18"/>
        <v>-35.124935511607902</v>
      </c>
      <c r="R33" s="29">
        <f t="shared" si="18"/>
        <v>-15.330696474634564</v>
      </c>
      <c r="S33" s="29">
        <f t="shared" si="18"/>
        <v>20.492347377472051</v>
      </c>
      <c r="T33" s="29">
        <f t="shared" si="18"/>
        <v>82.18925193465175</v>
      </c>
      <c r="U33" s="29">
        <f t="shared" si="18"/>
        <v>-147.47695614789336</v>
      </c>
      <c r="V33" s="29">
        <f t="shared" si="18"/>
        <v>36.516595012897675</v>
      </c>
      <c r="W33" s="29">
        <f t="shared" si="18"/>
        <v>-11.525107480653478</v>
      </c>
      <c r="X33" s="29">
        <f t="shared" ref="X33" si="19">SUM(X34:X50)</f>
        <v>4.4291487532244265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-2.1974204643164228</v>
      </c>
      <c r="D36" s="10">
        <v>1.0585554600171969</v>
      </c>
      <c r="E36" s="10">
        <v>1.059071367153912</v>
      </c>
      <c r="F36" s="10">
        <v>-1.059673258813413</v>
      </c>
      <c r="G36" s="10">
        <v>-1.058985382631126</v>
      </c>
      <c r="H36" s="10">
        <v>3.176956147893379</v>
      </c>
      <c r="I36" s="10">
        <v>-3.2819432502149608</v>
      </c>
      <c r="J36" s="10">
        <v>-1.093981083404987</v>
      </c>
      <c r="K36" s="10">
        <v>-3.1403267411865858</v>
      </c>
      <c r="L36" s="10">
        <v>0</v>
      </c>
      <c r="M36" s="10">
        <v>3.1399828030954429</v>
      </c>
      <c r="N36" s="10">
        <v>-4.1858985382631122</v>
      </c>
      <c r="O36" s="10">
        <v>2.0922613929492688</v>
      </c>
      <c r="P36" s="10">
        <v>0</v>
      </c>
      <c r="Q36" s="10">
        <v>-3.1384350816852971</v>
      </c>
      <c r="R36" s="10">
        <v>2.0922613929492688</v>
      </c>
      <c r="S36" s="10">
        <v>-5.2306964746345654</v>
      </c>
      <c r="T36" s="10">
        <v>1.0461736887360269</v>
      </c>
      <c r="U36" s="10">
        <v>0</v>
      </c>
      <c r="V36" s="10">
        <v>0</v>
      </c>
      <c r="W36" s="10">
        <v>2.0922613929492688</v>
      </c>
      <c r="X36" s="10">
        <v>-1.0461736887360269</v>
      </c>
    </row>
    <row r="37" spans="1:24" ht="11.25" customHeight="1" x14ac:dyDescent="0.2">
      <c r="A37" s="41" t="s">
        <v>61</v>
      </c>
      <c r="B37" s="9" t="s">
        <v>62</v>
      </c>
      <c r="C37" s="10">
        <v>-41.368099742046432</v>
      </c>
      <c r="D37" s="10">
        <v>-98.249269131556304</v>
      </c>
      <c r="E37" s="10">
        <v>10.3420464316423</v>
      </c>
      <c r="F37" s="10">
        <v>-50.675924333619953</v>
      </c>
      <c r="G37" s="10">
        <v>26.88925193465176</v>
      </c>
      <c r="H37" s="10">
        <v>-74.462596732588125</v>
      </c>
      <c r="I37" s="10">
        <v>98.375838349097165</v>
      </c>
      <c r="J37" s="10">
        <v>44.984264832330183</v>
      </c>
      <c r="K37" s="10">
        <v>14.65907136715391</v>
      </c>
      <c r="L37" s="10">
        <v>6.3291487532244197</v>
      </c>
      <c r="M37" s="10">
        <v>-27.46990541702494</v>
      </c>
      <c r="N37" s="10">
        <v>56.088736027515047</v>
      </c>
      <c r="O37" s="10">
        <v>-23.278933791917449</v>
      </c>
      <c r="P37" s="10">
        <v>-5.2922613929492686</v>
      </c>
      <c r="Q37" s="10">
        <v>29.715391229578671</v>
      </c>
      <c r="R37" s="10">
        <v>-3.187704213241616</v>
      </c>
      <c r="S37" s="10">
        <v>-7.3903697334479794</v>
      </c>
      <c r="T37" s="10">
        <v>3.181427343078246</v>
      </c>
      <c r="U37" s="10">
        <v>-62.613155631986238</v>
      </c>
      <c r="V37" s="10">
        <v>26.658211521926049</v>
      </c>
      <c r="W37" s="10">
        <v>30.909630266552021</v>
      </c>
      <c r="X37" s="10">
        <v>-4.2406706792777298</v>
      </c>
    </row>
    <row r="38" spans="1:24" ht="11.25" customHeight="1" x14ac:dyDescent="0.2">
      <c r="A38" s="41" t="s">
        <v>63</v>
      </c>
      <c r="B38" s="9" t="s">
        <v>64</v>
      </c>
      <c r="C38" s="10">
        <v>-1.0461736887360269</v>
      </c>
      <c r="D38" s="10">
        <v>0</v>
      </c>
      <c r="E38" s="10">
        <v>0</v>
      </c>
      <c r="F38" s="10">
        <v>0</v>
      </c>
      <c r="G38" s="10">
        <v>1.04591573516767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-17.45967325881341</v>
      </c>
      <c r="D40" s="10">
        <v>15.33387790197764</v>
      </c>
      <c r="E40" s="10">
        <v>-4.0890799656061896</v>
      </c>
      <c r="F40" s="10">
        <v>11.244883920894241</v>
      </c>
      <c r="G40" s="10">
        <v>-28.623301805674981</v>
      </c>
      <c r="H40" s="10">
        <v>-1.0222699914015481</v>
      </c>
      <c r="I40" s="10">
        <v>-10.3420464316423</v>
      </c>
      <c r="J40" s="10">
        <v>-13.44462596732588</v>
      </c>
      <c r="K40" s="10">
        <v>4.1368013757523636</v>
      </c>
      <c r="L40" s="10">
        <v>-27.923473774720549</v>
      </c>
      <c r="M40" s="10">
        <v>-7.2393809114359424</v>
      </c>
      <c r="N40" s="10">
        <v>57.915391229578667</v>
      </c>
      <c r="O40" s="10">
        <v>-22.752450558899401</v>
      </c>
      <c r="P40" s="10">
        <v>9.3078245915735156</v>
      </c>
      <c r="Q40" s="10">
        <v>13.44462596732588</v>
      </c>
      <c r="R40" s="10">
        <v>-7.2393809114359424</v>
      </c>
      <c r="S40" s="10">
        <v>11.376268271711091</v>
      </c>
      <c r="T40" s="10">
        <v>10.3420464316423</v>
      </c>
      <c r="U40" s="10">
        <v>0</v>
      </c>
      <c r="V40" s="10">
        <v>-14.47884780739467</v>
      </c>
      <c r="W40" s="10">
        <v>6.2052450558899386</v>
      </c>
      <c r="X40" s="10">
        <v>7.2393809114359424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-3.1290627687016328</v>
      </c>
      <c r="D42" s="10">
        <v>-40.925795356835764</v>
      </c>
      <c r="E42" s="10">
        <v>5.1182287188306104</v>
      </c>
      <c r="F42" s="10">
        <v>9.2304385210662065</v>
      </c>
      <c r="G42" s="10">
        <v>21.488048151332759</v>
      </c>
      <c r="H42" s="10">
        <v>11.255631986242481</v>
      </c>
      <c r="I42" s="10">
        <v>16.371797076526221</v>
      </c>
      <c r="J42" s="10">
        <v>-7.3455717970765262</v>
      </c>
      <c r="K42" s="10">
        <v>-31.492519346517621</v>
      </c>
      <c r="L42" s="10">
        <v>14.69518486672399</v>
      </c>
      <c r="M42" s="10">
        <v>14.69982803095443</v>
      </c>
      <c r="N42" s="10">
        <v>-18.90412725709372</v>
      </c>
      <c r="O42" s="10">
        <v>17.862854686156489</v>
      </c>
      <c r="P42" s="10">
        <v>-2.0827171109200342</v>
      </c>
      <c r="Q42" s="10">
        <v>-1.0413585554600171</v>
      </c>
      <c r="R42" s="10">
        <v>-4.1654342218400684</v>
      </c>
      <c r="S42" s="10">
        <v>3.1240756663800511</v>
      </c>
      <c r="T42" s="10">
        <v>13.53774720550301</v>
      </c>
      <c r="U42" s="10">
        <v>-18.744625967325881</v>
      </c>
      <c r="V42" s="10">
        <v>13.53774720550301</v>
      </c>
      <c r="W42" s="10">
        <v>-14.57919174548581</v>
      </c>
      <c r="X42" s="10">
        <v>4.1654342218400684</v>
      </c>
    </row>
    <row r="43" spans="1:24" ht="11.25" customHeight="1" x14ac:dyDescent="0.2">
      <c r="A43" s="41" t="s">
        <v>73</v>
      </c>
      <c r="B43" s="9" t="s">
        <v>74</v>
      </c>
      <c r="C43" s="10">
        <v>-50.982889079965609</v>
      </c>
      <c r="D43" s="10">
        <v>-62.07704213241616</v>
      </c>
      <c r="E43" s="10">
        <v>181.31126397248491</v>
      </c>
      <c r="F43" s="10">
        <v>-59.085984522785893</v>
      </c>
      <c r="G43" s="10">
        <v>-28.003353396388651</v>
      </c>
      <c r="H43" s="10">
        <v>-10.989767841788479</v>
      </c>
      <c r="I43" s="10">
        <v>-70.501375752364567</v>
      </c>
      <c r="J43" s="10">
        <v>-74.536113499570078</v>
      </c>
      <c r="K43" s="10">
        <v>-38.909458297506447</v>
      </c>
      <c r="L43" s="10">
        <v>-7.1852106620808236</v>
      </c>
      <c r="M43" s="10">
        <v>78.122012037833187</v>
      </c>
      <c r="N43" s="10">
        <v>-75.974290627687012</v>
      </c>
      <c r="O43" s="10">
        <v>41.041358555460008</v>
      </c>
      <c r="P43" s="10">
        <v>19.496474634565779</v>
      </c>
      <c r="Q43" s="10">
        <v>-101.6554600171969</v>
      </c>
      <c r="R43" s="10">
        <v>0</v>
      </c>
      <c r="S43" s="10">
        <v>8.208082545141874</v>
      </c>
      <c r="T43" s="10">
        <v>49.239294926913153</v>
      </c>
      <c r="U43" s="10">
        <v>-114.8543422184007</v>
      </c>
      <c r="V43" s="10">
        <v>4.104041272570937</v>
      </c>
      <c r="W43" s="10">
        <v>-16.446775580395531</v>
      </c>
      <c r="X43" s="10">
        <v>-18.58082545141874</v>
      </c>
    </row>
    <row r="44" spans="1:24" ht="11.25" customHeight="1" x14ac:dyDescent="0.2">
      <c r="A44" s="41" t="s">
        <v>75</v>
      </c>
      <c r="B44" s="9" t="s">
        <v>76</v>
      </c>
      <c r="C44" s="10">
        <v>-12.624591573516771</v>
      </c>
      <c r="D44" s="10">
        <v>-7.5496130696474637</v>
      </c>
      <c r="E44" s="10">
        <v>16.10756663800516</v>
      </c>
      <c r="F44" s="10">
        <v>4.7986242476354253</v>
      </c>
      <c r="G44" s="10">
        <v>3.8212381771281172</v>
      </c>
      <c r="H44" s="10">
        <v>-12.322527944969909</v>
      </c>
      <c r="I44" s="10">
        <v>-25.5554600171969</v>
      </c>
      <c r="J44" s="10">
        <v>-0.96956147893379185</v>
      </c>
      <c r="K44" s="10">
        <v>2.845399828030954</v>
      </c>
      <c r="L44" s="10">
        <v>-1.896302665520206</v>
      </c>
      <c r="M44" s="10">
        <v>-8.5131556319862423</v>
      </c>
      <c r="N44" s="10">
        <v>19.80326741186586</v>
      </c>
      <c r="O44" s="10">
        <v>0</v>
      </c>
      <c r="P44" s="10">
        <v>53.742132416165077</v>
      </c>
      <c r="Q44" s="10">
        <v>12.26474634565778</v>
      </c>
      <c r="R44" s="10">
        <v>-2.8303525365434221</v>
      </c>
      <c r="S44" s="10">
        <v>20.755717970765261</v>
      </c>
      <c r="T44" s="10">
        <v>24.529492691315561</v>
      </c>
      <c r="U44" s="10">
        <v>30.190111779879619</v>
      </c>
      <c r="V44" s="10">
        <v>7.5475494411006014</v>
      </c>
      <c r="W44" s="10">
        <v>-6.604299226139295</v>
      </c>
      <c r="X44" s="10">
        <v>-5.6606190885640579</v>
      </c>
    </row>
    <row r="45" spans="1:24" ht="11.25" customHeight="1" x14ac:dyDescent="0.2">
      <c r="A45" s="41" t="s">
        <v>77</v>
      </c>
      <c r="B45" s="9" t="s">
        <v>78</v>
      </c>
      <c r="C45" s="10">
        <v>0.960017196904557</v>
      </c>
      <c r="D45" s="10">
        <v>0</v>
      </c>
      <c r="E45" s="10">
        <v>0</v>
      </c>
      <c r="F45" s="10">
        <v>0</v>
      </c>
      <c r="G45" s="10">
        <v>0.960017196904557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-0.960017196904557</v>
      </c>
      <c r="Q45" s="10">
        <v>0.960017196904557</v>
      </c>
      <c r="R45" s="10">
        <v>-0.960017196904557</v>
      </c>
      <c r="S45" s="10">
        <v>0</v>
      </c>
      <c r="T45" s="10">
        <v>0.960017196904557</v>
      </c>
      <c r="U45" s="10">
        <v>0</v>
      </c>
      <c r="V45" s="10">
        <v>0</v>
      </c>
      <c r="W45" s="10">
        <v>0</v>
      </c>
      <c r="X45" s="10">
        <v>-0.960017196904557</v>
      </c>
    </row>
    <row r="46" spans="1:24" ht="11.25" customHeight="1" x14ac:dyDescent="0.2">
      <c r="A46" s="41" t="s">
        <v>79</v>
      </c>
      <c r="B46" s="9" t="s">
        <v>80</v>
      </c>
      <c r="C46" s="10">
        <v>-9.5999140154772142</v>
      </c>
      <c r="D46" s="10">
        <v>-2.8799656061908849</v>
      </c>
      <c r="E46" s="10">
        <v>2.8799656061908849</v>
      </c>
      <c r="F46" s="10">
        <v>12.4798796216681</v>
      </c>
      <c r="G46" s="10">
        <v>6.7199484092863289</v>
      </c>
      <c r="H46" s="10">
        <v>-2.8799656061908849</v>
      </c>
      <c r="I46" s="10">
        <v>-0.960017196904557</v>
      </c>
      <c r="J46" s="10">
        <v>-3.839982803095443</v>
      </c>
      <c r="K46" s="10">
        <v>4.8</v>
      </c>
      <c r="L46" s="10">
        <v>-2.8799656061908849</v>
      </c>
      <c r="M46" s="10">
        <v>-2.8799656061908849</v>
      </c>
      <c r="N46" s="10">
        <v>-0.960017196904557</v>
      </c>
      <c r="O46" s="10">
        <v>1.9199484092863279</v>
      </c>
      <c r="P46" s="10">
        <v>-0.960017196904557</v>
      </c>
      <c r="Q46" s="10">
        <v>-0.960017196904557</v>
      </c>
      <c r="R46" s="10">
        <v>5.7599312123817707</v>
      </c>
      <c r="S46" s="10">
        <v>0</v>
      </c>
      <c r="T46" s="10">
        <v>-0.960017196904557</v>
      </c>
      <c r="U46" s="10">
        <v>-1.9199484092863279</v>
      </c>
      <c r="V46" s="10">
        <v>0.960017196904557</v>
      </c>
      <c r="W46" s="10">
        <v>-2.8799656061908849</v>
      </c>
      <c r="X46" s="10">
        <v>3.839982803095443</v>
      </c>
    </row>
    <row r="47" spans="1:24" ht="11.25" customHeight="1" x14ac:dyDescent="0.2">
      <c r="A47" s="41" t="s">
        <v>81</v>
      </c>
      <c r="B47" s="9" t="s">
        <v>82</v>
      </c>
      <c r="C47" s="10">
        <v>-3.839982803095443</v>
      </c>
      <c r="D47" s="10">
        <v>-0.960017196904557</v>
      </c>
      <c r="E47" s="10">
        <v>1.9199484092863279</v>
      </c>
      <c r="F47" s="10">
        <v>-5.7599312123817707</v>
      </c>
      <c r="G47" s="10">
        <v>0.960017196904557</v>
      </c>
      <c r="H47" s="10">
        <v>-0.960017196904557</v>
      </c>
      <c r="I47" s="10">
        <v>0.960017196904557</v>
      </c>
      <c r="J47" s="10">
        <v>-0.960017196904557</v>
      </c>
      <c r="K47" s="10">
        <v>3.839982803095443</v>
      </c>
      <c r="L47" s="10">
        <v>-3.839982803095443</v>
      </c>
      <c r="M47" s="10">
        <v>0.960017196904557</v>
      </c>
      <c r="N47" s="10">
        <v>-2.8799656061908849</v>
      </c>
      <c r="O47" s="10">
        <v>-2.8799656061908849</v>
      </c>
      <c r="P47" s="10">
        <v>2.8799656061908849</v>
      </c>
      <c r="Q47" s="10">
        <v>3.839982803095443</v>
      </c>
      <c r="R47" s="10">
        <v>-4.8</v>
      </c>
      <c r="S47" s="10">
        <v>-1.9199484092863279</v>
      </c>
      <c r="T47" s="10">
        <v>-0.960017196904557</v>
      </c>
      <c r="U47" s="10">
        <v>-0.960017196904557</v>
      </c>
      <c r="V47" s="10">
        <v>2.8799656061908849</v>
      </c>
      <c r="W47" s="10">
        <v>-0.960017196904557</v>
      </c>
      <c r="X47" s="10">
        <v>8.6399828030954424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0.960017196904557</v>
      </c>
      <c r="F49" s="10">
        <v>0</v>
      </c>
      <c r="G49" s="10">
        <v>0</v>
      </c>
      <c r="H49" s="10">
        <v>0.960017196904557</v>
      </c>
      <c r="I49" s="10">
        <v>-0.960017196904557</v>
      </c>
      <c r="J49" s="10">
        <v>0.960017196904557</v>
      </c>
      <c r="K49" s="10">
        <v>-0.960017196904557</v>
      </c>
      <c r="L49" s="10">
        <v>0</v>
      </c>
      <c r="M49" s="10">
        <v>0</v>
      </c>
      <c r="N49" s="10">
        <v>0</v>
      </c>
      <c r="O49" s="10">
        <v>0.960017196904557</v>
      </c>
      <c r="P49" s="10">
        <v>-0.960017196904557</v>
      </c>
      <c r="Q49" s="10">
        <v>0.960017196904557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8.4690455717970767</v>
      </c>
      <c r="D50" s="10">
        <v>-4.8669819432502148</v>
      </c>
      <c r="E50" s="10">
        <v>-58.341960447119519</v>
      </c>
      <c r="F50" s="10">
        <v>7.7692175408426474</v>
      </c>
      <c r="G50" s="10">
        <v>14.62450558899398</v>
      </c>
      <c r="H50" s="10">
        <v>-0.97669819432502147</v>
      </c>
      <c r="I50" s="10">
        <v>-15.95726569217541</v>
      </c>
      <c r="J50" s="10">
        <v>-6.570679277730008</v>
      </c>
      <c r="K50" s="10">
        <v>16.241530524505588</v>
      </c>
      <c r="L50" s="10">
        <v>22.014445399828031</v>
      </c>
      <c r="M50" s="10">
        <v>-28.53327601031814</v>
      </c>
      <c r="N50" s="10">
        <v>10.558899398108339</v>
      </c>
      <c r="O50" s="10">
        <v>22.168271711092</v>
      </c>
      <c r="P50" s="10">
        <v>-20.152880481513321</v>
      </c>
      <c r="Q50" s="10">
        <v>10.485554600171969</v>
      </c>
      <c r="R50" s="10">
        <v>0</v>
      </c>
      <c r="S50" s="10">
        <v>-8.430782459157351</v>
      </c>
      <c r="T50" s="10">
        <v>-18.726913155631991</v>
      </c>
      <c r="U50" s="10">
        <v>21.4250214961307</v>
      </c>
      <c r="V50" s="10">
        <v>-4.6920894239036972</v>
      </c>
      <c r="W50" s="10">
        <v>-9.2619948409286312</v>
      </c>
      <c r="X50" s="10">
        <v>11.03267411865864</v>
      </c>
    </row>
    <row r="51" spans="1:24" ht="11.25" customHeight="1" x14ac:dyDescent="0.2">
      <c r="A51" s="35" t="s">
        <v>89</v>
      </c>
      <c r="B51" s="36" t="s">
        <v>90</v>
      </c>
      <c r="C51" s="37">
        <v>-151.13929492691321</v>
      </c>
      <c r="D51" s="37">
        <v>173.92519346517619</v>
      </c>
      <c r="E51" s="37">
        <v>-270.07738607050732</v>
      </c>
      <c r="F51" s="37">
        <v>12.98366294067068</v>
      </c>
      <c r="G51" s="37">
        <v>531.31986242476353</v>
      </c>
      <c r="H51" s="37">
        <v>14.78933791917455</v>
      </c>
      <c r="I51" s="37">
        <v>-484.86672398968182</v>
      </c>
      <c r="J51" s="37">
        <v>310.92003439380909</v>
      </c>
      <c r="K51" s="37">
        <v>-65.004299226139295</v>
      </c>
      <c r="L51" s="37">
        <v>-454.51418744625971</v>
      </c>
      <c r="M51" s="37">
        <v>1021.818572656922</v>
      </c>
      <c r="N51" s="37">
        <v>-885.61908856405842</v>
      </c>
      <c r="O51" s="37">
        <v>540.75666380051587</v>
      </c>
      <c r="P51" s="37">
        <v>-220.89423903697329</v>
      </c>
      <c r="Q51" s="37">
        <v>18.551160791057612</v>
      </c>
      <c r="R51" s="37">
        <v>113.54256233877901</v>
      </c>
      <c r="S51" s="37">
        <v>120.9802235597592</v>
      </c>
      <c r="T51" s="37">
        <v>-322.20550300945831</v>
      </c>
      <c r="U51" s="37">
        <v>36.023645743766117</v>
      </c>
      <c r="V51" s="37">
        <v>-870.67575236457435</v>
      </c>
      <c r="W51" s="37">
        <v>853.29458297506449</v>
      </c>
      <c r="X51" s="37">
        <v>446.75253654342208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-0.28985382631126388</v>
      </c>
      <c r="D52" s="37">
        <f t="shared" si="20"/>
        <v>0.35348237317282882</v>
      </c>
      <c r="E52" s="37">
        <f t="shared" si="20"/>
        <v>-0.12373172828890799</v>
      </c>
      <c r="F52" s="37">
        <f t="shared" si="20"/>
        <v>-5.3052450558899393E-2</v>
      </c>
      <c r="G52" s="37">
        <f t="shared" si="20"/>
        <v>0.1361134995700774</v>
      </c>
      <c r="H52" s="37">
        <f t="shared" si="20"/>
        <v>-0.14935511607910579</v>
      </c>
      <c r="I52" s="37">
        <f t="shared" si="20"/>
        <v>-2.6916595012897679</v>
      </c>
      <c r="J52" s="37">
        <f t="shared" si="20"/>
        <v>-8.3885640584694734</v>
      </c>
      <c r="K52" s="37">
        <f t="shared" si="20"/>
        <v>-7.6325881341358546</v>
      </c>
      <c r="L52" s="37">
        <f t="shared" si="20"/>
        <v>2.013069647463456</v>
      </c>
      <c r="M52" s="37">
        <f t="shared" si="20"/>
        <v>-2.0994840928632845</v>
      </c>
      <c r="N52" s="37">
        <f t="shared" si="20"/>
        <v>-3.6781599312123809</v>
      </c>
      <c r="O52" s="37">
        <f t="shared" si="20"/>
        <v>-7.6359415305245042</v>
      </c>
      <c r="P52" s="37">
        <f t="shared" si="20"/>
        <v>9.1030094582975067</v>
      </c>
      <c r="Q52" s="37">
        <f t="shared" si="20"/>
        <v>-5.9667239896818556</v>
      </c>
      <c r="R52" s="37">
        <f t="shared" si="20"/>
        <v>5.5991401547721402</v>
      </c>
      <c r="S52" s="37">
        <f t="shared" si="20"/>
        <v>-2.1184006878761843</v>
      </c>
      <c r="T52" s="37">
        <f t="shared" si="20"/>
        <v>-2.0860705073086843</v>
      </c>
      <c r="U52" s="37">
        <f t="shared" si="20"/>
        <v>-3.09664660361135</v>
      </c>
      <c r="V52" s="37">
        <f t="shared" si="20"/>
        <v>-4.9477214101461735</v>
      </c>
      <c r="W52" s="37">
        <f t="shared" si="20"/>
        <v>-15.543938091143589</v>
      </c>
      <c r="X52" s="37">
        <f t="shared" ref="X52" si="21">SUM(X53:X70)</f>
        <v>1.1515047291487521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0.13542562338779021</v>
      </c>
      <c r="J63" s="10">
        <v>-6.1147893379191736</v>
      </c>
      <c r="K63" s="10">
        <v>1.5187446259673261</v>
      </c>
      <c r="L63" s="10">
        <v>2.311263972484952</v>
      </c>
      <c r="M63" s="10">
        <v>0.24436801375752359</v>
      </c>
      <c r="N63" s="10">
        <v>-2.4402407566637998</v>
      </c>
      <c r="O63" s="10">
        <v>-0.57523645743766116</v>
      </c>
      <c r="P63" s="10">
        <v>-1.5716251074806531</v>
      </c>
      <c r="Q63" s="10">
        <v>0.31014617368873598</v>
      </c>
      <c r="R63" s="10">
        <v>5.4763542562338774</v>
      </c>
      <c r="S63" s="10">
        <v>-4.7018056749785044</v>
      </c>
      <c r="T63" s="10">
        <v>-0.47919174548581261</v>
      </c>
      <c r="U63" s="10">
        <v>3.0122957867583828</v>
      </c>
      <c r="V63" s="10">
        <v>-2.652364574376612</v>
      </c>
      <c r="W63" s="10">
        <v>-1.3813413585554599</v>
      </c>
      <c r="X63" s="10">
        <v>1.1821152192605331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-3.8693035253654342</v>
      </c>
      <c r="L64" s="10">
        <v>-1.2897678417884779</v>
      </c>
      <c r="M64" s="10">
        <v>-1.9346517626827171</v>
      </c>
      <c r="N64" s="10">
        <v>1.9346517626827171</v>
      </c>
      <c r="O64" s="10">
        <v>-3.224419604471195</v>
      </c>
      <c r="P64" s="10">
        <v>4.5141874462596734</v>
      </c>
      <c r="Q64" s="10">
        <v>-0.64488392089423896</v>
      </c>
      <c r="R64" s="10">
        <v>0</v>
      </c>
      <c r="S64" s="10">
        <v>-0.64488392089423896</v>
      </c>
      <c r="T64" s="10">
        <v>0.64488392089423896</v>
      </c>
      <c r="U64" s="10">
        <v>-3.224419604471195</v>
      </c>
      <c r="V64" s="10">
        <v>0.64488392089423896</v>
      </c>
      <c r="W64" s="10">
        <v>0</v>
      </c>
      <c r="X64" s="10">
        <v>-3.224419604471195</v>
      </c>
    </row>
    <row r="65" spans="1:24" ht="11.25" customHeight="1" x14ac:dyDescent="0.2">
      <c r="A65" s="42" t="s">
        <v>117</v>
      </c>
      <c r="B65" s="9" t="s">
        <v>118</v>
      </c>
      <c r="C65" s="10">
        <v>-0.28985382631126388</v>
      </c>
      <c r="D65" s="10">
        <v>0.35348237317282882</v>
      </c>
      <c r="E65" s="10">
        <v>-0.12373172828890799</v>
      </c>
      <c r="F65" s="10">
        <v>-5.3052450558899393E-2</v>
      </c>
      <c r="G65" s="10">
        <v>0.1361134995700774</v>
      </c>
      <c r="H65" s="10">
        <v>-0.14935511607910579</v>
      </c>
      <c r="I65" s="10">
        <v>-1.943336199484093</v>
      </c>
      <c r="J65" s="10">
        <v>0.37738607050730871</v>
      </c>
      <c r="K65" s="10">
        <v>1.787790197764402</v>
      </c>
      <c r="L65" s="10">
        <v>0.1078245915735168</v>
      </c>
      <c r="M65" s="10">
        <v>-0.40920034393809113</v>
      </c>
      <c r="N65" s="10">
        <v>-2.2888220120378331</v>
      </c>
      <c r="O65" s="10">
        <v>-2.0687876182287179</v>
      </c>
      <c r="P65" s="10">
        <v>3.5092863284608771</v>
      </c>
      <c r="Q65" s="10">
        <v>-2.0970765262252788</v>
      </c>
      <c r="R65" s="10">
        <v>1.006534823731728</v>
      </c>
      <c r="S65" s="10">
        <v>-0.30662080825451421</v>
      </c>
      <c r="T65" s="10">
        <v>-0.48426483233018047</v>
      </c>
      <c r="U65" s="10">
        <v>-1.117024935511608</v>
      </c>
      <c r="V65" s="10">
        <v>-1.1727429062768699</v>
      </c>
      <c r="W65" s="10">
        <v>-11.51143594153052</v>
      </c>
      <c r="X65" s="10">
        <v>-0.34110060189165953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-0.88374892519346515</v>
      </c>
      <c r="J66" s="10">
        <v>-2.6511607910576092</v>
      </c>
      <c r="K66" s="10">
        <v>-7.0698194325021486</v>
      </c>
      <c r="L66" s="10">
        <v>0.88374892519346515</v>
      </c>
      <c r="M66" s="10">
        <v>0</v>
      </c>
      <c r="N66" s="10">
        <v>-0.88374892519346515</v>
      </c>
      <c r="O66" s="10">
        <v>-1.7674978503869301</v>
      </c>
      <c r="P66" s="10">
        <v>2.6511607910576092</v>
      </c>
      <c r="Q66" s="10">
        <v>-3.5349097162510739</v>
      </c>
      <c r="R66" s="10">
        <v>-0.88374892519346515</v>
      </c>
      <c r="S66" s="10">
        <v>3.5349097162510739</v>
      </c>
      <c r="T66" s="10">
        <v>-1.7674978503869301</v>
      </c>
      <c r="U66" s="10">
        <v>-1.7674978503869301</v>
      </c>
      <c r="V66" s="10">
        <v>-1.7674978503869301</v>
      </c>
      <c r="W66" s="10">
        <v>-2.6511607910576092</v>
      </c>
      <c r="X66" s="10">
        <v>3.5349097162510739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41289.715133276011</v>
      </c>
      <c r="D2" s="31">
        <f t="shared" si="0"/>
        <v>42363.37781599311</v>
      </c>
      <c r="E2" s="31">
        <f t="shared" si="0"/>
        <v>42937.716337059312</v>
      </c>
      <c r="F2" s="31">
        <f t="shared" si="0"/>
        <v>44840.30094582976</v>
      </c>
      <c r="G2" s="31">
        <f t="shared" si="0"/>
        <v>45985.513069647459</v>
      </c>
      <c r="H2" s="31">
        <f t="shared" si="0"/>
        <v>45534.937059329321</v>
      </c>
      <c r="I2" s="31">
        <f t="shared" si="0"/>
        <v>46566.166638005154</v>
      </c>
      <c r="J2" s="31">
        <f t="shared" si="0"/>
        <v>46467.841272570935</v>
      </c>
      <c r="K2" s="31">
        <f t="shared" si="0"/>
        <v>45611.757007738612</v>
      </c>
      <c r="L2" s="31">
        <f t="shared" si="0"/>
        <v>42842.851676698199</v>
      </c>
      <c r="M2" s="31">
        <f t="shared" si="0"/>
        <v>45466.356749785038</v>
      </c>
      <c r="N2" s="31">
        <f t="shared" si="0"/>
        <v>43617.728030954429</v>
      </c>
      <c r="O2" s="31">
        <f t="shared" si="0"/>
        <v>43242.308684436801</v>
      </c>
      <c r="P2" s="31">
        <f t="shared" si="0"/>
        <v>43445.983147033534</v>
      </c>
      <c r="Q2" s="31">
        <f t="shared" si="0"/>
        <v>42012.582287188292</v>
      </c>
      <c r="R2" s="31">
        <f t="shared" si="0"/>
        <v>42052.052966466035</v>
      </c>
      <c r="S2" s="31">
        <f t="shared" si="0"/>
        <v>41659.604901117811</v>
      </c>
      <c r="T2" s="31">
        <f t="shared" si="0"/>
        <v>43462.886070507302</v>
      </c>
      <c r="U2" s="31">
        <f t="shared" si="0"/>
        <v>43639.055631986237</v>
      </c>
      <c r="V2" s="31">
        <f t="shared" si="0"/>
        <v>42934.615305245046</v>
      </c>
      <c r="W2" s="31">
        <f t="shared" si="0"/>
        <v>40320.998882201202</v>
      </c>
      <c r="X2" s="31">
        <f t="shared" ref="X2" si="1">SUM(X3,X17,X22,X25,X26,X51,X52,X71,X74,X75,X76)</f>
        <v>42746.813413585551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21580.095958727426</v>
      </c>
      <c r="D3" s="34">
        <f t="shared" si="2"/>
        <v>21137.239810834046</v>
      </c>
      <c r="E3" s="34">
        <f t="shared" si="2"/>
        <v>20774.359157351675</v>
      </c>
      <c r="F3" s="34">
        <f t="shared" si="2"/>
        <v>21025.248495270855</v>
      </c>
      <c r="G3" s="34">
        <f t="shared" si="2"/>
        <v>20948.440412725711</v>
      </c>
      <c r="H3" s="34">
        <f t="shared" si="2"/>
        <v>20239.103955288043</v>
      </c>
      <c r="I3" s="34">
        <f t="shared" si="2"/>
        <v>20940.827858985384</v>
      </c>
      <c r="J3" s="34">
        <f t="shared" si="2"/>
        <v>21263.165520206367</v>
      </c>
      <c r="K3" s="34">
        <f t="shared" si="2"/>
        <v>19677.427773000862</v>
      </c>
      <c r="L3" s="34">
        <f t="shared" si="2"/>
        <v>17608.418400687871</v>
      </c>
      <c r="M3" s="34">
        <f t="shared" si="2"/>
        <v>18846.975236457438</v>
      </c>
      <c r="N3" s="34">
        <f t="shared" si="2"/>
        <v>18300.810748065342</v>
      </c>
      <c r="O3" s="34">
        <f t="shared" si="2"/>
        <v>17283.112983662944</v>
      </c>
      <c r="P3" s="34">
        <f t="shared" si="2"/>
        <v>17276.268701633704</v>
      </c>
      <c r="Q3" s="34">
        <f t="shared" si="2"/>
        <v>15972.076354256229</v>
      </c>
      <c r="R3" s="34">
        <f t="shared" si="2"/>
        <v>16394.610490111783</v>
      </c>
      <c r="S3" s="34">
        <f t="shared" si="2"/>
        <v>16553.884608770426</v>
      </c>
      <c r="T3" s="34">
        <f t="shared" si="2"/>
        <v>15837.62751504729</v>
      </c>
      <c r="U3" s="34">
        <f t="shared" si="2"/>
        <v>15815.284866723987</v>
      </c>
      <c r="V3" s="34">
        <f t="shared" si="2"/>
        <v>14191.77764402407</v>
      </c>
      <c r="W3" s="34">
        <f t="shared" si="2"/>
        <v>12298.301805674977</v>
      </c>
      <c r="X3" s="34">
        <f t="shared" ref="X3" si="3">SUM(X4,X8,X11)</f>
        <v>12907.44539982803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6242.9771281169378</v>
      </c>
      <c r="D4" s="29">
        <f t="shared" si="4"/>
        <v>6685.0843508168527</v>
      </c>
      <c r="E4" s="29">
        <f t="shared" si="4"/>
        <v>6448.3878761822871</v>
      </c>
      <c r="F4" s="29">
        <f t="shared" si="4"/>
        <v>5852.8700773860692</v>
      </c>
      <c r="G4" s="29">
        <f t="shared" si="4"/>
        <v>6193.787532244196</v>
      </c>
      <c r="H4" s="29">
        <f t="shared" si="4"/>
        <v>5608.685726569217</v>
      </c>
      <c r="I4" s="29">
        <f t="shared" si="4"/>
        <v>6229.5152192605346</v>
      </c>
      <c r="J4" s="29">
        <f t="shared" si="4"/>
        <v>6234.9307824591579</v>
      </c>
      <c r="K4" s="29">
        <f t="shared" si="4"/>
        <v>6124.3728288907987</v>
      </c>
      <c r="L4" s="29">
        <f t="shared" si="4"/>
        <v>4101.2226999140157</v>
      </c>
      <c r="M4" s="29">
        <f t="shared" si="4"/>
        <v>5067.5341358555452</v>
      </c>
      <c r="N4" s="29">
        <f t="shared" si="4"/>
        <v>5220.2851246775572</v>
      </c>
      <c r="O4" s="29">
        <f t="shared" si="4"/>
        <v>4606.5039552880489</v>
      </c>
      <c r="P4" s="29">
        <f t="shared" si="4"/>
        <v>5237.9754084264823</v>
      </c>
      <c r="Q4" s="29">
        <f t="shared" si="4"/>
        <v>4693.1003439380902</v>
      </c>
      <c r="R4" s="29">
        <f t="shared" si="4"/>
        <v>4922.3950128976785</v>
      </c>
      <c r="S4" s="29">
        <f t="shared" si="4"/>
        <v>4922.6634565778168</v>
      </c>
      <c r="T4" s="29">
        <f t="shared" si="4"/>
        <v>4400.2800515907129</v>
      </c>
      <c r="U4" s="29">
        <f t="shared" si="4"/>
        <v>4161.0128976784181</v>
      </c>
      <c r="V4" s="29">
        <f t="shared" si="4"/>
        <v>3508.250472914875</v>
      </c>
      <c r="W4" s="29">
        <f t="shared" si="4"/>
        <v>3357.8346517626824</v>
      </c>
      <c r="X4" s="29">
        <f t="shared" ref="X4" si="5">SUM(X5:X7)</f>
        <v>3762.5968185726556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12.993207222699914</v>
      </c>
      <c r="F5" s="10">
        <f>PPRD!F5+RCV_RCY!F5+IMP!F5-EXP!F5+STK_CHG!F5</f>
        <v>11.464574376612211</v>
      </c>
      <c r="G5" s="10">
        <f>PPRD!G5+RCV_RCY!G5+IMP!G5-EXP!G5+STK_CHG!G5</f>
        <v>38.215305245055887</v>
      </c>
      <c r="H5" s="10">
        <f>PPRD!H5+RCV_RCY!H5+IMP!H5-EXP!H5+STK_CHG!H5</f>
        <v>27.515047291487534</v>
      </c>
      <c r="I5" s="10">
        <f>PPRD!I5+RCV_RCY!I5+IMP!I5-EXP!I5+STK_CHG!I5</f>
        <v>39.694496990541701</v>
      </c>
      <c r="J5" s="10">
        <f>PPRD!J5+RCV_RCY!J5+IMP!J5-EXP!J5+STK_CHG!J5</f>
        <v>30.094582975064487</v>
      </c>
      <c r="K5" s="10">
        <f>PPRD!K5+RCV_RCY!K5+IMP!K5-EXP!K5+STK_CHG!K5</f>
        <v>27.944969905417018</v>
      </c>
      <c r="L5" s="10">
        <f>PPRD!L5+RCV_RCY!L5+IMP!L5-EXP!L5+STK_CHG!L5</f>
        <v>15.047291487532238</v>
      </c>
      <c r="M5" s="10">
        <f>PPRD!M5+RCV_RCY!M5+IMP!M5-EXP!M5+STK_CHG!M5</f>
        <v>20.063112639724846</v>
      </c>
      <c r="N5" s="10">
        <f>PPRD!N5+RCV_RCY!N5+IMP!N5-EXP!N5+STK_CHG!N5</f>
        <v>62.869303525365439</v>
      </c>
      <c r="O5" s="10">
        <f>PPRD!O5+RCV_RCY!O5+IMP!O5-EXP!O5+STK_CHG!O5</f>
        <v>65.859415305245051</v>
      </c>
      <c r="P5" s="10">
        <f>PPRD!P5+RCV_RCY!P5+IMP!P5-EXP!P5+STK_CHG!P5</f>
        <v>107.97540842648324</v>
      </c>
      <c r="Q5" s="10">
        <f>PPRD!Q5+RCV_RCY!Q5+IMP!Q5-EXP!Q5+STK_CHG!Q5</f>
        <v>73.616423043852095</v>
      </c>
      <c r="R5" s="10">
        <f>PPRD!R5+RCV_RCY!R5+IMP!R5-EXP!R5+STK_CHG!R5</f>
        <v>37.589165950128987</v>
      </c>
      <c r="S5" s="10">
        <f>PPRD!S5+RCV_RCY!S5+IMP!S5-EXP!S5+STK_CHG!S5</f>
        <v>63.019174548581248</v>
      </c>
      <c r="T5" s="10">
        <f>PPRD!T5+RCV_RCY!T5+IMP!T5-EXP!T5+STK_CHG!T5</f>
        <v>39.272484952708517</v>
      </c>
      <c r="U5" s="10">
        <f>PPRD!U5+RCV_RCY!U5+IMP!U5-EXP!U5+STK_CHG!U5</f>
        <v>42.396130696474629</v>
      </c>
      <c r="V5" s="10">
        <f>PPRD!V5+RCV_RCY!V5+IMP!V5-EXP!V5+STK_CHG!V5</f>
        <v>40.422699914015467</v>
      </c>
      <c r="W5" s="10">
        <f>PPRD!W5+RCV_RCY!W5+IMP!W5-EXP!W5+STK_CHG!W5</f>
        <v>73.584522785898528</v>
      </c>
      <c r="X5" s="10">
        <f>PPRD!X5+RCV_RCY!X5+IMP!X5-EXP!X5+STK_CHG!X5</f>
        <v>82.002321582115229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3335.3328460877037</v>
      </c>
      <c r="D6" s="10">
        <f>PPRD!D6+RCV_RCY!D6+IMP!D6-EXP!D6+STK_CHG!D6</f>
        <v>3510.4643164230424</v>
      </c>
      <c r="E6" s="10">
        <f>PPRD!E6+RCV_RCY!E6+IMP!E6-EXP!E6+STK_CHG!E6</f>
        <v>3334.2165090283747</v>
      </c>
      <c r="F6" s="10">
        <f>PPRD!F6+RCV_RCY!F6+IMP!F6-EXP!F6+STK_CHG!F6</f>
        <v>3153.4977644024061</v>
      </c>
      <c r="G6" s="10">
        <f>PPRD!G6+RCV_RCY!G6+IMP!G6-EXP!G6+STK_CHG!G6</f>
        <v>3111.3703353396386</v>
      </c>
      <c r="H6" s="10">
        <f>PPRD!H6+RCV_RCY!H6+IMP!H6-EXP!H6+STK_CHG!H6</f>
        <v>2992.7966466036114</v>
      </c>
      <c r="I6" s="10">
        <f>PPRD!I6+RCV_RCY!I6+IMP!I6-EXP!I6+STK_CHG!I6</f>
        <v>3027.2624247635431</v>
      </c>
      <c r="J6" s="10">
        <f>PPRD!J6+RCV_RCY!J6+IMP!J6-EXP!J6+STK_CHG!J6</f>
        <v>2865.7363714531384</v>
      </c>
      <c r="K6" s="10">
        <f>PPRD!K6+RCV_RCY!K6+IMP!K6-EXP!K6+STK_CHG!K6</f>
        <v>3010.7251074806522</v>
      </c>
      <c r="L6" s="10">
        <f>PPRD!L6+RCV_RCY!L6+IMP!L6-EXP!L6+STK_CHG!L6</f>
        <v>1981.6640584694753</v>
      </c>
      <c r="M6" s="10">
        <f>PPRD!M6+RCV_RCY!M6+IMP!M6-EXP!M6+STK_CHG!M6</f>
        <v>2433.4974204643163</v>
      </c>
      <c r="N6" s="10">
        <f>PPRD!N6+RCV_RCY!N6+IMP!N6-EXP!N6+STK_CHG!N6</f>
        <v>2506.9229578675831</v>
      </c>
      <c r="O6" s="10">
        <f>PPRD!O6+RCV_RCY!O6+IMP!O6-EXP!O6+STK_CHG!O6</f>
        <v>2191.8071367153912</v>
      </c>
      <c r="P6" s="10">
        <f>PPRD!P6+RCV_RCY!P6+IMP!P6-EXP!P6+STK_CHG!P6</f>
        <v>2334.8933791917457</v>
      </c>
      <c r="Q6" s="10">
        <f>PPRD!Q6+RCV_RCY!Q6+IMP!Q6-EXP!Q6+STK_CHG!Q6</f>
        <v>2609.9319862424759</v>
      </c>
      <c r="R6" s="10">
        <f>PPRD!R6+RCV_RCY!R6+IMP!R6-EXP!R6+STK_CHG!R6</f>
        <v>2557.3619088564055</v>
      </c>
      <c r="S6" s="10">
        <f>PPRD!S6+RCV_RCY!S6+IMP!S6-EXP!S6+STK_CHG!S6</f>
        <v>2152.7402407566647</v>
      </c>
      <c r="T6" s="10">
        <f>PPRD!T6+RCV_RCY!T6+IMP!T6-EXP!T6+STK_CHG!T6</f>
        <v>2366.396216680997</v>
      </c>
      <c r="U6" s="10">
        <f>PPRD!U6+RCV_RCY!U6+IMP!U6-EXP!U6+STK_CHG!U6</f>
        <v>2369.5674978503876</v>
      </c>
      <c r="V6" s="10">
        <f>PPRD!V6+RCV_RCY!V6+IMP!V6-EXP!V6+STK_CHG!V6</f>
        <v>2158.971109200344</v>
      </c>
      <c r="W6" s="10">
        <f>PPRD!W6+RCV_RCY!W6+IMP!W6-EXP!W6+STK_CHG!W6</f>
        <v>2022.1583834909713</v>
      </c>
      <c r="X6" s="10">
        <f>PPRD!X6+RCV_RCY!X6+IMP!X6-EXP!X6+STK_CHG!X6</f>
        <v>2223.9975924333608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2907.6442820292341</v>
      </c>
      <c r="D7" s="10">
        <f>PPRD!D7+RCV_RCY!D7+IMP!D7-EXP!D7+STK_CHG!D7</f>
        <v>3174.6200343938099</v>
      </c>
      <c r="E7" s="10">
        <f>PPRD!E7+RCV_RCY!E7+IMP!E7-EXP!E7+STK_CHG!E7</f>
        <v>3101.1781599312126</v>
      </c>
      <c r="F7" s="10">
        <f>PPRD!F7+RCV_RCY!F7+IMP!F7-EXP!F7+STK_CHG!F7</f>
        <v>2687.9077386070503</v>
      </c>
      <c r="G7" s="10">
        <f>PPRD!G7+RCV_RCY!G7+IMP!G7-EXP!G7+STK_CHG!G7</f>
        <v>3044.2018916595016</v>
      </c>
      <c r="H7" s="10">
        <f>PPRD!H7+RCV_RCY!H7+IMP!H7-EXP!H7+STK_CHG!H7</f>
        <v>2588.3740326741181</v>
      </c>
      <c r="I7" s="10">
        <f>PPRD!I7+RCV_RCY!I7+IMP!I7-EXP!I7+STK_CHG!I7</f>
        <v>3162.5582975064494</v>
      </c>
      <c r="J7" s="10">
        <f>PPRD!J7+RCV_RCY!J7+IMP!J7-EXP!J7+STK_CHG!J7</f>
        <v>3339.0998280309545</v>
      </c>
      <c r="K7" s="10">
        <f>PPRD!K7+RCV_RCY!K7+IMP!K7-EXP!K7+STK_CHG!K7</f>
        <v>3085.7027515047289</v>
      </c>
      <c r="L7" s="10">
        <f>PPRD!L7+RCV_RCY!L7+IMP!L7-EXP!L7+STK_CHG!L7</f>
        <v>2104.5113499570084</v>
      </c>
      <c r="M7" s="10">
        <f>PPRD!M7+RCV_RCY!M7+IMP!M7-EXP!M7+STK_CHG!M7</f>
        <v>2613.9736027515041</v>
      </c>
      <c r="N7" s="10">
        <f>PPRD!N7+RCV_RCY!N7+IMP!N7-EXP!N7+STK_CHG!N7</f>
        <v>2650.4928632846086</v>
      </c>
      <c r="O7" s="10">
        <f>PPRD!O7+RCV_RCY!O7+IMP!O7-EXP!O7+STK_CHG!O7</f>
        <v>2348.8374032674128</v>
      </c>
      <c r="P7" s="10">
        <f>PPRD!P7+RCV_RCY!P7+IMP!P7-EXP!P7+STK_CHG!P7</f>
        <v>2795.1066208082539</v>
      </c>
      <c r="Q7" s="10">
        <f>PPRD!Q7+RCV_RCY!Q7+IMP!Q7-EXP!Q7+STK_CHG!Q7</f>
        <v>2009.5519346517624</v>
      </c>
      <c r="R7" s="10">
        <f>PPRD!R7+RCV_RCY!R7+IMP!R7-EXP!R7+STK_CHG!R7</f>
        <v>2327.443938091144</v>
      </c>
      <c r="S7" s="10">
        <f>PPRD!S7+RCV_RCY!S7+IMP!S7-EXP!S7+STK_CHG!S7</f>
        <v>2706.9040412725708</v>
      </c>
      <c r="T7" s="10">
        <f>PPRD!T7+RCV_RCY!T7+IMP!T7-EXP!T7+STK_CHG!T7</f>
        <v>1994.6113499570076</v>
      </c>
      <c r="U7" s="10">
        <f>PPRD!U7+RCV_RCY!U7+IMP!U7-EXP!U7+STK_CHG!U7</f>
        <v>1749.0492691315562</v>
      </c>
      <c r="V7" s="10">
        <f>PPRD!V7+RCV_RCY!V7+IMP!V7-EXP!V7+STK_CHG!V7</f>
        <v>1308.8566638005157</v>
      </c>
      <c r="W7" s="10">
        <f>PPRD!W7+RCV_RCY!W7+IMP!W7-EXP!W7+STK_CHG!W7</f>
        <v>1262.0917454858127</v>
      </c>
      <c r="X7" s="10">
        <f>PPRD!X7+RCV_RCY!X7+IMP!X7-EXP!X7+STK_CHG!X7</f>
        <v>1456.5969045571796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15598.646431642304</v>
      </c>
      <c r="D8" s="29">
        <f t="shared" si="6"/>
        <v>14792.975752364571</v>
      </c>
      <c r="E8" s="29">
        <f t="shared" si="6"/>
        <v>14474.580395528803</v>
      </c>
      <c r="F8" s="29">
        <f t="shared" si="6"/>
        <v>15207.911693895103</v>
      </c>
      <c r="G8" s="29">
        <f t="shared" si="6"/>
        <v>14686.371539122962</v>
      </c>
      <c r="H8" s="29">
        <f t="shared" si="6"/>
        <v>14802.419088564056</v>
      </c>
      <c r="I8" s="29">
        <f t="shared" si="6"/>
        <v>14786.835253654344</v>
      </c>
      <c r="J8" s="29">
        <f t="shared" si="6"/>
        <v>14889.981771281171</v>
      </c>
      <c r="K8" s="29">
        <f t="shared" si="6"/>
        <v>13670.438349097167</v>
      </c>
      <c r="L8" s="29">
        <f t="shared" si="6"/>
        <v>13295.00481513327</v>
      </c>
      <c r="M8" s="29">
        <f t="shared" si="6"/>
        <v>13460.111177987967</v>
      </c>
      <c r="N8" s="29">
        <f t="shared" si="6"/>
        <v>12770.26749785038</v>
      </c>
      <c r="O8" s="29">
        <f t="shared" si="6"/>
        <v>12436.511177987964</v>
      </c>
      <c r="P8" s="29">
        <f t="shared" si="6"/>
        <v>11763.406878761823</v>
      </c>
      <c r="Q8" s="29">
        <f t="shared" si="6"/>
        <v>11144.901117798794</v>
      </c>
      <c r="R8" s="29">
        <f t="shared" si="6"/>
        <v>11228.429062768706</v>
      </c>
      <c r="S8" s="29">
        <f t="shared" si="6"/>
        <v>11347.045915735171</v>
      </c>
      <c r="T8" s="29">
        <f t="shared" si="6"/>
        <v>11430.145915735167</v>
      </c>
      <c r="U8" s="29">
        <f t="shared" si="6"/>
        <v>11614.118400687874</v>
      </c>
      <c r="V8" s="29">
        <f t="shared" si="6"/>
        <v>10652.425967325877</v>
      </c>
      <c r="W8" s="29">
        <f t="shared" si="6"/>
        <v>8900.914531384351</v>
      </c>
      <c r="X8" s="29">
        <f t="shared" ref="X8" si="7">SUM(X9:X10)</f>
        <v>9143.7324161650904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15598.646431642304</v>
      </c>
      <c r="D10" s="10">
        <f>PPRD!D10+RCV_RCY!D10+IMP!D10-EXP!D10+STK_CHG!D10</f>
        <v>14792.975752364571</v>
      </c>
      <c r="E10" s="10">
        <f>PPRD!E10+RCV_RCY!E10+IMP!E10-EXP!E10+STK_CHG!E10</f>
        <v>14474.580395528803</v>
      </c>
      <c r="F10" s="10">
        <f>PPRD!F10+RCV_RCY!F10+IMP!F10-EXP!F10+STK_CHG!F10</f>
        <v>15207.911693895103</v>
      </c>
      <c r="G10" s="10">
        <f>PPRD!G10+RCV_RCY!G10+IMP!G10-EXP!G10+STK_CHG!G10</f>
        <v>14686.371539122962</v>
      </c>
      <c r="H10" s="10">
        <f>PPRD!H10+RCV_RCY!H10+IMP!H10-EXP!H10+STK_CHG!H10</f>
        <v>14802.419088564056</v>
      </c>
      <c r="I10" s="10">
        <f>PPRD!I10+RCV_RCY!I10+IMP!I10-EXP!I10+STK_CHG!I10</f>
        <v>14786.835253654344</v>
      </c>
      <c r="J10" s="10">
        <f>PPRD!J10+RCV_RCY!J10+IMP!J10-EXP!J10+STK_CHG!J10</f>
        <v>14889.981771281171</v>
      </c>
      <c r="K10" s="10">
        <f>PPRD!K10+RCV_RCY!K10+IMP!K10-EXP!K10+STK_CHG!K10</f>
        <v>13670.438349097167</v>
      </c>
      <c r="L10" s="10">
        <f>PPRD!L10+RCV_RCY!L10+IMP!L10-EXP!L10+STK_CHG!L10</f>
        <v>13295.00481513327</v>
      </c>
      <c r="M10" s="10">
        <f>PPRD!M10+RCV_RCY!M10+IMP!M10-EXP!M10+STK_CHG!M10</f>
        <v>13460.111177987967</v>
      </c>
      <c r="N10" s="10">
        <f>PPRD!N10+RCV_RCY!N10+IMP!N10-EXP!N10+STK_CHG!N10</f>
        <v>12770.26749785038</v>
      </c>
      <c r="O10" s="10">
        <f>PPRD!O10+RCV_RCY!O10+IMP!O10-EXP!O10+STK_CHG!O10</f>
        <v>12436.511177987964</v>
      </c>
      <c r="P10" s="10">
        <f>PPRD!P10+RCV_RCY!P10+IMP!P10-EXP!P10+STK_CHG!P10</f>
        <v>11763.406878761823</v>
      </c>
      <c r="Q10" s="10">
        <f>PPRD!Q10+RCV_RCY!Q10+IMP!Q10-EXP!Q10+STK_CHG!Q10</f>
        <v>11144.901117798794</v>
      </c>
      <c r="R10" s="10">
        <f>PPRD!R10+RCV_RCY!R10+IMP!R10-EXP!R10+STK_CHG!R10</f>
        <v>11228.429062768706</v>
      </c>
      <c r="S10" s="10">
        <f>PPRD!S10+RCV_RCY!S10+IMP!S10-EXP!S10+STK_CHG!S10</f>
        <v>11347.045915735171</v>
      </c>
      <c r="T10" s="10">
        <f>PPRD!T10+RCV_RCY!T10+IMP!T10-EXP!T10+STK_CHG!T10</f>
        <v>11430.145915735167</v>
      </c>
      <c r="U10" s="10">
        <f>PPRD!U10+RCV_RCY!U10+IMP!U10-EXP!U10+STK_CHG!U10</f>
        <v>11614.118400687874</v>
      </c>
      <c r="V10" s="10">
        <f>PPRD!V10+RCV_RCY!V10+IMP!V10-EXP!V10+STK_CHG!V10</f>
        <v>10652.425967325877</v>
      </c>
      <c r="W10" s="10">
        <f>PPRD!W10+RCV_RCY!W10+IMP!W10-EXP!W10+STK_CHG!W10</f>
        <v>8900.914531384351</v>
      </c>
      <c r="X10" s="10">
        <f>PPRD!X10+RCV_RCY!X10+IMP!X10-EXP!X10+STK_CHG!X10</f>
        <v>9143.7324161650904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-261.52760103181436</v>
      </c>
      <c r="D11" s="29">
        <f t="shared" si="8"/>
        <v>-340.82029234737752</v>
      </c>
      <c r="E11" s="29">
        <f t="shared" si="8"/>
        <v>-148.60911435941537</v>
      </c>
      <c r="F11" s="29">
        <f t="shared" si="8"/>
        <v>-35.533276010318247</v>
      </c>
      <c r="G11" s="29">
        <f t="shared" si="8"/>
        <v>68.281341358555366</v>
      </c>
      <c r="H11" s="29">
        <f t="shared" si="8"/>
        <v>-172.00085984522786</v>
      </c>
      <c r="I11" s="29">
        <f t="shared" si="8"/>
        <v>-75.522613929492692</v>
      </c>
      <c r="J11" s="29">
        <f t="shared" si="8"/>
        <v>138.2529664660361</v>
      </c>
      <c r="K11" s="29">
        <f t="shared" si="8"/>
        <v>-117.38340498710244</v>
      </c>
      <c r="L11" s="29">
        <f t="shared" si="8"/>
        <v>212.19088564058464</v>
      </c>
      <c r="M11" s="29">
        <f t="shared" si="8"/>
        <v>319.32992261392934</v>
      </c>
      <c r="N11" s="29">
        <f t="shared" si="8"/>
        <v>310.25812553740332</v>
      </c>
      <c r="O11" s="29">
        <f t="shared" si="8"/>
        <v>240.09785038693036</v>
      </c>
      <c r="P11" s="29">
        <f t="shared" si="8"/>
        <v>274.88641444539991</v>
      </c>
      <c r="Q11" s="29">
        <f t="shared" si="8"/>
        <v>134.07489251934638</v>
      </c>
      <c r="R11" s="29">
        <f t="shared" si="8"/>
        <v>243.78641444539983</v>
      </c>
      <c r="S11" s="29">
        <f t="shared" si="8"/>
        <v>284.17523645743756</v>
      </c>
      <c r="T11" s="29">
        <f t="shared" si="8"/>
        <v>7.2015477214102503</v>
      </c>
      <c r="U11" s="29">
        <f t="shared" si="8"/>
        <v>40.153568357695562</v>
      </c>
      <c r="V11" s="29">
        <f t="shared" si="8"/>
        <v>31.101203783319058</v>
      </c>
      <c r="W11" s="29">
        <f t="shared" si="8"/>
        <v>39.552622527944898</v>
      </c>
      <c r="X11" s="29">
        <f t="shared" ref="X11" si="9">SUM(X12:X16)</f>
        <v>1.1161650902835518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-190.70214961306974</v>
      </c>
      <c r="D13" s="10">
        <f>PPRD!D13+RCV_RCY!D13+IMP!D13-EXP!D13+STK_CHG!D13</f>
        <v>-242.81625107480656</v>
      </c>
      <c r="E13" s="10">
        <f>PPRD!E13+RCV_RCY!E13+IMP!E13-EXP!E13+STK_CHG!E13</f>
        <v>-263.16904557179703</v>
      </c>
      <c r="F13" s="10">
        <f>PPRD!F13+RCV_RCY!F13+IMP!F13-EXP!F13+STK_CHG!F13</f>
        <v>-171.95709372312987</v>
      </c>
      <c r="G13" s="10">
        <f>PPRD!G13+RCV_RCY!G13+IMP!G13-EXP!G13+STK_CHG!G13</f>
        <v>-140.77119518486671</v>
      </c>
      <c r="H13" s="10">
        <f>PPRD!H13+RCV_RCY!H13+IMP!H13-EXP!H13+STK_CHG!H13</f>
        <v>-306.18503869303527</v>
      </c>
      <c r="I13" s="10">
        <f>PPRD!I13+RCV_RCY!I13+IMP!I13-EXP!I13+STK_CHG!I13</f>
        <v>-189.46259673258808</v>
      </c>
      <c r="J13" s="10">
        <f>PPRD!J13+RCV_RCY!J13+IMP!J13-EXP!J13+STK_CHG!J13</f>
        <v>-35.038005159071368</v>
      </c>
      <c r="K13" s="10">
        <f>PPRD!K13+RCV_RCY!K13+IMP!K13-EXP!K13+STK_CHG!K13</f>
        <v>-340.51324161650911</v>
      </c>
      <c r="L13" s="10">
        <f>PPRD!L13+RCV_RCY!L13+IMP!L13-EXP!L13+STK_CHG!L13</f>
        <v>-41.146775580395506</v>
      </c>
      <c r="M13" s="10">
        <f>PPRD!M13+RCV_RCY!M13+IMP!M13-EXP!M13+STK_CHG!M13</f>
        <v>62.340584694754853</v>
      </c>
      <c r="N13" s="10">
        <f>PPRD!N13+RCV_RCY!N13+IMP!N13-EXP!N13+STK_CHG!N13</f>
        <v>52.577558039552926</v>
      </c>
      <c r="O13" s="10">
        <f>PPRD!O13+RCV_RCY!O13+IMP!O13-EXP!O13+STK_CHG!O13</f>
        <v>-46.000515907136737</v>
      </c>
      <c r="P13" s="10">
        <f>PPRD!P13+RCV_RCY!P13+IMP!P13-EXP!P13+STK_CHG!P13</f>
        <v>-25.616595012897697</v>
      </c>
      <c r="Q13" s="10">
        <f>PPRD!Q13+RCV_RCY!Q13+IMP!Q13-EXP!Q13+STK_CHG!Q13</f>
        <v>-137.33069647463466</v>
      </c>
      <c r="R13" s="10">
        <f>PPRD!R13+RCV_RCY!R13+IMP!R13-EXP!R13+STK_CHG!R13</f>
        <v>-63.399570077386045</v>
      </c>
      <c r="S13" s="10">
        <f>PPRD!S13+RCV_RCY!S13+IMP!S13-EXP!S13+STK_CHG!S13</f>
        <v>-30.074290627687077</v>
      </c>
      <c r="T13" s="10">
        <f>PPRD!T13+RCV_RCY!T13+IMP!T13-EXP!T13+STK_CHG!T13</f>
        <v>-285.05623387790189</v>
      </c>
      <c r="U13" s="10">
        <f>PPRD!U13+RCV_RCY!U13+IMP!U13-EXP!U13+STK_CHG!U13</f>
        <v>-237.05098882201204</v>
      </c>
      <c r="V13" s="10">
        <f>PPRD!V13+RCV_RCY!V13+IMP!V13-EXP!V13+STK_CHG!V13</f>
        <v>-235.75924333619949</v>
      </c>
      <c r="W13" s="10">
        <f>PPRD!W13+RCV_RCY!W13+IMP!W13-EXP!W13+STK_CHG!W13</f>
        <v>-168.11134995700775</v>
      </c>
      <c r="X13" s="10">
        <f>PPRD!X13+RCV_RCY!X13+IMP!X13-EXP!X13+STK_CHG!X13</f>
        <v>-271.30928632846098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219.15442820292338</v>
      </c>
      <c r="F15" s="10">
        <f>PPRD!F15+RCV_RCY!F15+IMP!F15-EXP!F15+STK_CHG!F15</f>
        <v>239.12828890799651</v>
      </c>
      <c r="G15" s="10">
        <f>PPRD!G15+RCV_RCY!G15+IMP!G15-EXP!G15+STK_CHG!G15</f>
        <v>299.6706792777299</v>
      </c>
      <c r="H15" s="10">
        <f>PPRD!H15+RCV_RCY!H15+IMP!H15-EXP!H15+STK_CHG!H15</f>
        <v>222.04694754944111</v>
      </c>
      <c r="I15" s="10">
        <f>PPRD!I15+RCV_RCY!I15+IMP!I15-EXP!I15+STK_CHG!I15</f>
        <v>226.88538263112639</v>
      </c>
      <c r="J15" s="10">
        <f>PPRD!J15+RCV_RCY!J15+IMP!J15-EXP!J15+STK_CHG!J15</f>
        <v>236.71435941530524</v>
      </c>
      <c r="K15" s="10">
        <f>PPRD!K15+RCV_RCY!K15+IMP!K15-EXP!K15+STK_CHG!K15</f>
        <v>251.86302665520202</v>
      </c>
      <c r="L15" s="10">
        <f>PPRD!L15+RCV_RCY!L15+IMP!L15-EXP!L15+STK_CHG!L15</f>
        <v>237.87024935511602</v>
      </c>
      <c r="M15" s="10">
        <f>PPRD!M15+RCV_RCY!M15+IMP!M15-EXP!M15+STK_CHG!M15</f>
        <v>241.72312983662934</v>
      </c>
      <c r="N15" s="10">
        <f>PPRD!N15+RCV_RCY!N15+IMP!N15-EXP!N15+STK_CHG!N15</f>
        <v>205.05090283748928</v>
      </c>
      <c r="O15" s="10">
        <f>PPRD!O15+RCV_RCY!O15+IMP!O15-EXP!O15+STK_CHG!O15</f>
        <v>247.44118658641449</v>
      </c>
      <c r="P15" s="10">
        <f>PPRD!P15+RCV_RCY!P15+IMP!P15-EXP!P15+STK_CHG!P15</f>
        <v>268.83207222699923</v>
      </c>
      <c r="Q15" s="10">
        <f>PPRD!Q15+RCV_RCY!Q15+IMP!Q15-EXP!Q15+STK_CHG!Q15</f>
        <v>250.9126397248495</v>
      </c>
      <c r="R15" s="10">
        <f>PPRD!R15+RCV_RCY!R15+IMP!R15-EXP!R15+STK_CHG!R15</f>
        <v>283.82914875322439</v>
      </c>
      <c r="S15" s="10">
        <f>PPRD!S15+RCV_RCY!S15+IMP!S15-EXP!S15+STK_CHG!S15</f>
        <v>284.66689595872737</v>
      </c>
      <c r="T15" s="10">
        <f>PPRD!T15+RCV_RCY!T15+IMP!T15-EXP!T15+STK_CHG!T15</f>
        <v>242.65073086844373</v>
      </c>
      <c r="U15" s="10">
        <f>PPRD!U15+RCV_RCY!U15+IMP!U15-EXP!U15+STK_CHG!U15</f>
        <v>231.0979363714531</v>
      </c>
      <c r="V15" s="10">
        <f>PPRD!V15+RCV_RCY!V15+IMP!V15-EXP!V15+STK_CHG!V15</f>
        <v>229.38632846087708</v>
      </c>
      <c r="W15" s="10">
        <f>PPRD!W15+RCV_RCY!W15+IMP!W15-EXP!W15+STK_CHG!W15</f>
        <v>185.21384350816848</v>
      </c>
      <c r="X15" s="10">
        <f>PPRD!X15+RCV_RCY!X15+IMP!X15-EXP!X15+STK_CHG!X15</f>
        <v>209.3515907136715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-70.82545141874462</v>
      </c>
      <c r="D16" s="10">
        <f>PPRD!D16+RCV_RCY!D16+IMP!D16-EXP!D16+STK_CHG!D16</f>
        <v>-98.00404127257093</v>
      </c>
      <c r="E16" s="10">
        <f>PPRD!E16+RCV_RCY!E16+IMP!E16-EXP!E16+STK_CHG!E16</f>
        <v>-104.59449699054173</v>
      </c>
      <c r="F16" s="10">
        <f>PPRD!F16+RCV_RCY!F16+IMP!F16-EXP!F16+STK_CHG!F16</f>
        <v>-102.70447119518488</v>
      </c>
      <c r="G16" s="10">
        <f>PPRD!G16+RCV_RCY!G16+IMP!G16-EXP!G16+STK_CHG!G16</f>
        <v>-90.618142734307824</v>
      </c>
      <c r="H16" s="10">
        <f>PPRD!H16+RCV_RCY!H16+IMP!H16-EXP!H16+STK_CHG!H16</f>
        <v>-87.862768701633698</v>
      </c>
      <c r="I16" s="10">
        <f>PPRD!I16+RCV_RCY!I16+IMP!I16-EXP!I16+STK_CHG!I16</f>
        <v>-112.945399828031</v>
      </c>
      <c r="J16" s="10">
        <f>PPRD!J16+RCV_RCY!J16+IMP!J16-EXP!J16+STK_CHG!J16</f>
        <v>-63.423387790197772</v>
      </c>
      <c r="K16" s="10">
        <f>PPRD!K16+RCV_RCY!K16+IMP!K16-EXP!K16+STK_CHG!K16</f>
        <v>-28.733190025795359</v>
      </c>
      <c r="L16" s="10">
        <f>PPRD!L16+RCV_RCY!L16+IMP!L16-EXP!L16+STK_CHG!L16</f>
        <v>15.467411865864147</v>
      </c>
      <c r="M16" s="10">
        <f>PPRD!M16+RCV_RCY!M16+IMP!M16-EXP!M16+STK_CHG!M16</f>
        <v>15.266208082545132</v>
      </c>
      <c r="N16" s="10">
        <f>PPRD!N16+RCV_RCY!N16+IMP!N16-EXP!N16+STK_CHG!N16</f>
        <v>52.629664660361136</v>
      </c>
      <c r="O16" s="10">
        <f>PPRD!O16+RCV_RCY!O16+IMP!O16-EXP!O16+STK_CHG!O16</f>
        <v>38.65717970765261</v>
      </c>
      <c r="P16" s="10">
        <f>PPRD!P16+RCV_RCY!P16+IMP!P16-EXP!P16+STK_CHG!P16</f>
        <v>31.67093723129836</v>
      </c>
      <c r="Q16" s="10">
        <f>PPRD!Q16+RCV_RCY!Q16+IMP!Q16-EXP!Q16+STK_CHG!Q16</f>
        <v>20.49294926913155</v>
      </c>
      <c r="R16" s="10">
        <f>PPRD!R16+RCV_RCY!R16+IMP!R16-EXP!R16+STK_CHG!R16</f>
        <v>23.356835769561478</v>
      </c>
      <c r="S16" s="10">
        <f>PPRD!S16+RCV_RCY!S16+IMP!S16-EXP!S16+STK_CHG!S16</f>
        <v>29.582631126397249</v>
      </c>
      <c r="T16" s="10">
        <f>PPRD!T16+RCV_RCY!T16+IMP!T16-EXP!T16+STK_CHG!T16</f>
        <v>49.607050730868409</v>
      </c>
      <c r="U16" s="10">
        <f>PPRD!U16+RCV_RCY!U16+IMP!U16-EXP!U16+STK_CHG!U16</f>
        <v>46.106620808254505</v>
      </c>
      <c r="V16" s="10">
        <f>PPRD!V16+RCV_RCY!V16+IMP!V16-EXP!V16+STK_CHG!V16</f>
        <v>37.474118658641466</v>
      </c>
      <c r="W16" s="10">
        <f>PPRD!W16+RCV_RCY!W16+IMP!W16-EXP!W16+STK_CHG!W16</f>
        <v>22.450128976784164</v>
      </c>
      <c r="X16" s="10">
        <f>PPRD!X16+RCV_RCY!X16+IMP!X16-EXP!X16+STK_CHG!X16</f>
        <v>63.073860705073038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7865.431212381769</v>
      </c>
      <c r="D26" s="37">
        <f t="shared" si="14"/>
        <v>8359.125451418744</v>
      </c>
      <c r="E26" s="37">
        <f t="shared" si="14"/>
        <v>8485.3515907136698</v>
      </c>
      <c r="F26" s="37">
        <f t="shared" si="14"/>
        <v>8739.2409286328457</v>
      </c>
      <c r="G26" s="37">
        <f t="shared" si="14"/>
        <v>9560.6582115219244</v>
      </c>
      <c r="H26" s="37">
        <f t="shared" si="14"/>
        <v>9951.3928632846073</v>
      </c>
      <c r="I26" s="37">
        <f t="shared" si="14"/>
        <v>9919.8173688736024</v>
      </c>
      <c r="J26" s="37">
        <f t="shared" si="14"/>
        <v>9989.2726569217539</v>
      </c>
      <c r="K26" s="37">
        <f t="shared" si="14"/>
        <v>10069.797678417886</v>
      </c>
      <c r="L26" s="37">
        <f t="shared" si="14"/>
        <v>9529.4919174548577</v>
      </c>
      <c r="M26" s="37">
        <f t="shared" si="14"/>
        <v>9296.3135855545988</v>
      </c>
      <c r="N26" s="37">
        <f t="shared" si="14"/>
        <v>9054.1786758383496</v>
      </c>
      <c r="O26" s="37">
        <f t="shared" si="14"/>
        <v>8917.2881341358534</v>
      </c>
      <c r="P26" s="37">
        <f t="shared" si="14"/>
        <v>8566.0116938950996</v>
      </c>
      <c r="Q26" s="37">
        <f t="shared" si="14"/>
        <v>9104.0425623387782</v>
      </c>
      <c r="R26" s="37">
        <f t="shared" si="14"/>
        <v>8905.4232158211526</v>
      </c>
      <c r="S26" s="37">
        <f t="shared" si="14"/>
        <v>8307.6796216680978</v>
      </c>
      <c r="T26" s="37">
        <f t="shared" si="14"/>
        <v>9672.4070507308679</v>
      </c>
      <c r="U26" s="37">
        <f t="shared" si="14"/>
        <v>9814.9832330180561</v>
      </c>
      <c r="V26" s="37">
        <f t="shared" si="14"/>
        <v>9867.9986242476352</v>
      </c>
      <c r="W26" s="37">
        <f t="shared" si="14"/>
        <v>8609.9294926913153</v>
      </c>
      <c r="X26" s="37">
        <f t="shared" ref="X26" si="15">SUM(X27,X33)</f>
        <v>9471.0141874462588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6081.6404987102305</v>
      </c>
      <c r="D27" s="29">
        <f t="shared" si="16"/>
        <v>6326.6634565778159</v>
      </c>
      <c r="E27" s="29">
        <f t="shared" si="16"/>
        <v>6440.2890799656052</v>
      </c>
      <c r="F27" s="29">
        <f t="shared" si="16"/>
        <v>6769.3640584694758</v>
      </c>
      <c r="G27" s="29">
        <f t="shared" si="16"/>
        <v>7042.7743766122094</v>
      </c>
      <c r="H27" s="29">
        <f t="shared" si="16"/>
        <v>8120.5612209802239</v>
      </c>
      <c r="I27" s="29">
        <f t="shared" si="16"/>
        <v>8152.4542562338784</v>
      </c>
      <c r="J27" s="29">
        <f t="shared" si="16"/>
        <v>7735.2137575236457</v>
      </c>
      <c r="K27" s="29">
        <f t="shared" si="16"/>
        <v>8492.4759243336212</v>
      </c>
      <c r="L27" s="29">
        <f t="shared" si="16"/>
        <v>7594.6226139294922</v>
      </c>
      <c r="M27" s="29">
        <f t="shared" si="16"/>
        <v>8123.8025795356825</v>
      </c>
      <c r="N27" s="29">
        <f t="shared" si="16"/>
        <v>7362.4853826311273</v>
      </c>
      <c r="O27" s="29">
        <f t="shared" si="16"/>
        <v>7512.2245915735157</v>
      </c>
      <c r="P27" s="29">
        <f t="shared" si="16"/>
        <v>6879.9619088564059</v>
      </c>
      <c r="Q27" s="29">
        <f t="shared" si="16"/>
        <v>7700.1820292347375</v>
      </c>
      <c r="R27" s="29">
        <f t="shared" si="16"/>
        <v>7411.586500429923</v>
      </c>
      <c r="S27" s="29">
        <f t="shared" si="16"/>
        <v>5587.7303525365423</v>
      </c>
      <c r="T27" s="29">
        <f t="shared" si="16"/>
        <v>8102.7435081685289</v>
      </c>
      <c r="U27" s="29">
        <f t="shared" si="16"/>
        <v>7790.5535683576954</v>
      </c>
      <c r="V27" s="29">
        <f t="shared" si="16"/>
        <v>8050.152192605331</v>
      </c>
      <c r="W27" s="29">
        <f t="shared" si="16"/>
        <v>6164.7102321582115</v>
      </c>
      <c r="X27" s="29">
        <f t="shared" ref="X27" si="17">SUM(X28:X32)</f>
        <v>7222.6930352536529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5832.9063628546846</v>
      </c>
      <c r="D28" s="10">
        <f>PPRD!D28+RCV_RCY!D28+IMP!D28-EXP!D28+STK_CHG!D28</f>
        <v>6075.2901117798792</v>
      </c>
      <c r="E28" s="10">
        <f>PPRD!E28+RCV_RCY!E28+IMP!E28-EXP!E28+STK_CHG!E28</f>
        <v>6246.573086844367</v>
      </c>
      <c r="F28" s="10">
        <f>PPRD!F28+RCV_RCY!F28+IMP!F28-EXP!F28+STK_CHG!F28</f>
        <v>6575.6480653482377</v>
      </c>
      <c r="G28" s="10">
        <f>PPRD!G28+RCV_RCY!G28+IMP!G28-EXP!G28+STK_CHG!G28</f>
        <v>6719.4845227858978</v>
      </c>
      <c r="H28" s="10">
        <f>PPRD!H28+RCV_RCY!H28+IMP!H28-EXP!H28+STK_CHG!H28</f>
        <v>7750.7561478933803</v>
      </c>
      <c r="I28" s="10">
        <f>PPRD!I28+RCV_RCY!I28+IMP!I28-EXP!I28+STK_CHG!I28</f>
        <v>7887.705503009458</v>
      </c>
      <c r="J28" s="10">
        <f>PPRD!J28+RCV_RCY!J28+IMP!J28-EXP!J28+STK_CHG!J28</f>
        <v>7461.9859845227857</v>
      </c>
      <c r="K28" s="10">
        <f>PPRD!K28+RCV_RCY!K28+IMP!K28-EXP!K28+STK_CHG!K28</f>
        <v>8344.8579535683584</v>
      </c>
      <c r="L28" s="10">
        <f>PPRD!L28+RCV_RCY!L28+IMP!L28-EXP!L28+STK_CHG!L28</f>
        <v>7454.730696474634</v>
      </c>
      <c r="M28" s="10">
        <f>PPRD!M28+RCV_RCY!M28+IMP!M28-EXP!M28+STK_CHG!M28</f>
        <v>8001.3948409286322</v>
      </c>
      <c r="N28" s="10">
        <f>PPRD!N28+RCV_RCY!N28+IMP!N28-EXP!N28+STK_CHG!N28</f>
        <v>7183.2100601891661</v>
      </c>
      <c r="O28" s="10">
        <f>PPRD!O28+RCV_RCY!O28+IMP!O28-EXP!O28+STK_CHG!O28</f>
        <v>7337.7257953568342</v>
      </c>
      <c r="P28" s="10">
        <f>PPRD!P28+RCV_RCY!P28+IMP!P28-EXP!P28+STK_CHG!P28</f>
        <v>6748.6805674978505</v>
      </c>
      <c r="Q28" s="10">
        <f>PPRD!Q28+RCV_RCY!Q28+IMP!Q28-EXP!Q28+STK_CHG!Q28</f>
        <v>7570.9945829750641</v>
      </c>
      <c r="R28" s="10">
        <f>PPRD!R28+RCV_RCY!R28+IMP!R28-EXP!R28+STK_CHG!R28</f>
        <v>7307.6908856405853</v>
      </c>
      <c r="S28" s="10">
        <f>PPRD!S28+RCV_RCY!S28+IMP!S28-EXP!S28+STK_CHG!S28</f>
        <v>5490.895184866723</v>
      </c>
      <c r="T28" s="10">
        <f>PPRD!T28+RCV_RCY!T28+IMP!T28-EXP!T28+STK_CHG!T28</f>
        <v>7963.9247635425618</v>
      </c>
      <c r="U28" s="10">
        <f>PPRD!U28+RCV_RCY!U28+IMP!U28-EXP!U28+STK_CHG!U28</f>
        <v>7690.4651762682715</v>
      </c>
      <c r="V28" s="10">
        <f>PPRD!V28+RCV_RCY!V28+IMP!V28-EXP!V28+STK_CHG!V28</f>
        <v>7965.4509888220118</v>
      </c>
      <c r="W28" s="10">
        <f>PPRD!W28+RCV_RCY!W28+IMP!W28-EXP!W28+STK_CHG!W28</f>
        <v>6159.596818572657</v>
      </c>
      <c r="X28" s="10">
        <f>PPRD!X28+RCV_RCY!X28+IMP!X28-EXP!X28+STK_CHG!X28</f>
        <v>7217.3259673258799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-0.94342218400687861</v>
      </c>
      <c r="G30" s="10">
        <f>PPRD!G30+RCV_RCY!G30+IMP!G30-EXP!G30+STK_CHG!G30</f>
        <v>0</v>
      </c>
      <c r="H30" s="10">
        <f>PPRD!H30+RCV_RCY!H30+IMP!H30-EXP!H30+STK_CHG!H30</f>
        <v>0.94342218400687861</v>
      </c>
      <c r="I30" s="10">
        <f>PPRD!I30+RCV_RCY!I30+IMP!I30-EXP!I30+STK_CHG!I30</f>
        <v>-0.94342218400687861</v>
      </c>
      <c r="J30" s="10">
        <f>PPRD!J30+RCV_RCY!J30+IMP!J30-EXP!J30+STK_CHG!J30</f>
        <v>0.94342218400687861</v>
      </c>
      <c r="K30" s="10">
        <f>PPRD!K30+RCV_RCY!K30+IMP!K30-EXP!K30+STK_CHG!K30</f>
        <v>-10.482975064488389</v>
      </c>
      <c r="L30" s="10">
        <f>PPRD!L30+RCV_RCY!L30+IMP!L30-EXP!L30+STK_CHG!L30</f>
        <v>8.5769561478933785</v>
      </c>
      <c r="M30" s="10">
        <f>PPRD!M30+RCV_RCY!M30+IMP!M30-EXP!M30+STK_CHG!M30</f>
        <v>-1.837661220980223</v>
      </c>
      <c r="N30" s="10">
        <f>PPRD!N30+RCV_RCY!N30+IMP!N30-EXP!N30+STK_CHG!N30</f>
        <v>-1.9418744625967319</v>
      </c>
      <c r="O30" s="10">
        <f>PPRD!O30+RCV_RCY!O30+IMP!O30-EXP!O30+STK_CHG!O30</f>
        <v>6.4832330180567501</v>
      </c>
      <c r="P30" s="10">
        <f>PPRD!P30+RCV_RCY!P30+IMP!P30-EXP!P30+STK_CHG!P30</f>
        <v>13.44221840068788</v>
      </c>
      <c r="Q30" s="10">
        <f>PPRD!Q30+RCV_RCY!Q30+IMP!Q30-EXP!Q30+STK_CHG!Q30</f>
        <v>7.6812553740326699</v>
      </c>
      <c r="R30" s="10">
        <f>PPRD!R30+RCV_RCY!R30+IMP!R30-EXP!R30+STK_CHG!R30</f>
        <v>6.7211521926053308</v>
      </c>
      <c r="S30" s="10">
        <f>PPRD!S30+RCV_RCY!S30+IMP!S30-EXP!S30+STK_CHG!S30</f>
        <v>18.243078245915736</v>
      </c>
      <c r="T30" s="10">
        <f>PPRD!T30+RCV_RCY!T30+IMP!T30-EXP!T30+STK_CHG!T30</f>
        <v>24.96414445399828</v>
      </c>
      <c r="U30" s="10">
        <f>PPRD!U30+RCV_RCY!U30+IMP!U30-EXP!U30+STK_CHG!U30</f>
        <v>4.8007738607050685</v>
      </c>
      <c r="V30" s="10">
        <f>PPRD!V30+RCV_RCY!V30+IMP!V30-EXP!V30+STK_CHG!V30</f>
        <v>1.920292347377472</v>
      </c>
      <c r="W30" s="10">
        <f>PPRD!W30+RCV_RCY!W30+IMP!W30-EXP!W30+STK_CHG!W30</f>
        <v>1.920292347377472</v>
      </c>
      <c r="X30" s="10">
        <f>PPRD!X30+RCV_RCY!X30+IMP!X30-EXP!X30+STK_CHG!X30</f>
        <v>-2.8804815133276009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39.624505588993983</v>
      </c>
      <c r="D31" s="10">
        <f>PPRD!D31+RCV_RCY!D31+IMP!D31-EXP!D31+STK_CHG!D31</f>
        <v>71.701461736887339</v>
      </c>
      <c r="E31" s="10">
        <f>PPRD!E31+RCV_RCY!E31+IMP!E31-EXP!E31+STK_CHG!E31</f>
        <v>55.663026655202053</v>
      </c>
      <c r="F31" s="10">
        <f>PPRD!F31+RCV_RCY!F31+IMP!F31-EXP!F31+STK_CHG!F31</f>
        <v>56.606448839208937</v>
      </c>
      <c r="G31" s="10">
        <f>PPRD!G31+RCV_RCY!G31+IMP!G31-EXP!G31+STK_CHG!G31</f>
        <v>60.380223559759244</v>
      </c>
      <c r="H31" s="10">
        <f>PPRD!H31+RCV_RCY!H31+IMP!H31-EXP!H31+STK_CHG!H31</f>
        <v>101.89165950128978</v>
      </c>
      <c r="I31" s="10">
        <f>PPRD!I31+RCV_RCY!I31+IMP!I31-EXP!I31+STK_CHG!I31</f>
        <v>190.57515047291483</v>
      </c>
      <c r="J31" s="10">
        <f>PPRD!J31+RCV_RCY!J31+IMP!J31-EXP!J31+STK_CHG!J31</f>
        <v>183.97102321582113</v>
      </c>
      <c r="K31" s="10">
        <f>PPRD!K31+RCV_RCY!K31+IMP!K31-EXP!K31+STK_CHG!K31</f>
        <v>154.04058469475493</v>
      </c>
      <c r="L31" s="10">
        <f>PPRD!L31+RCV_RCY!L31+IMP!L31-EXP!L31+STK_CHG!L31</f>
        <v>131.31496130696473</v>
      </c>
      <c r="M31" s="10">
        <f>PPRD!M31+RCV_RCY!M31+IMP!M31-EXP!M31+STK_CHG!M31</f>
        <v>124.24539982803094</v>
      </c>
      <c r="N31" s="10">
        <f>PPRD!N31+RCV_RCY!N31+IMP!N31-EXP!N31+STK_CHG!N31</f>
        <v>181.2171969045572</v>
      </c>
      <c r="O31" s="10">
        <f>PPRD!O31+RCV_RCY!O31+IMP!O31-EXP!O31+STK_CHG!O31</f>
        <v>168.01556319862428</v>
      </c>
      <c r="P31" s="10">
        <f>PPRD!P31+RCV_RCY!P31+IMP!P31-EXP!P31+STK_CHG!P31</f>
        <v>117.83912295786756</v>
      </c>
      <c r="Q31" s="10">
        <f>PPRD!Q31+RCV_RCY!Q31+IMP!Q31-EXP!Q31+STK_CHG!Q31</f>
        <v>121.50619088564059</v>
      </c>
      <c r="R31" s="10">
        <f>PPRD!R31+RCV_RCY!R31+IMP!R31-EXP!R31+STK_CHG!R31</f>
        <v>97.174462596732582</v>
      </c>
      <c r="S31" s="10">
        <f>PPRD!S31+RCV_RCY!S31+IMP!S31-EXP!S31+STK_CHG!S31</f>
        <v>78.592089423903701</v>
      </c>
      <c r="T31" s="10">
        <f>PPRD!T31+RCV_RCY!T31+IMP!T31-EXP!T31+STK_CHG!T31</f>
        <v>113.85460017196905</v>
      </c>
      <c r="U31" s="10">
        <f>PPRD!U31+RCV_RCY!U31+IMP!U31-EXP!U31+STK_CHG!U31</f>
        <v>95.287618228718827</v>
      </c>
      <c r="V31" s="10">
        <f>PPRD!V31+RCV_RCY!V31+IMP!V31-EXP!V31+STK_CHG!V31</f>
        <v>82.780911435941533</v>
      </c>
      <c r="W31" s="10">
        <f>PPRD!W31+RCV_RCY!W31+IMP!W31-EXP!W31+STK_CHG!W31</f>
        <v>3.1931212381771283</v>
      </c>
      <c r="X31" s="10">
        <f>PPRD!X31+RCV_RCY!X31+IMP!X31-EXP!X31+STK_CHG!X31</f>
        <v>8.2475494411006025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209.1096302665519</v>
      </c>
      <c r="D32" s="10">
        <f>PPRD!D32+RCV_RCY!D32+IMP!D32-EXP!D32+STK_CHG!D32</f>
        <v>179.67188306104896</v>
      </c>
      <c r="E32" s="10">
        <f>PPRD!E32+RCV_RCY!E32+IMP!E32-EXP!E32+STK_CHG!E32</f>
        <v>138.05296646603611</v>
      </c>
      <c r="F32" s="10">
        <f>PPRD!F32+RCV_RCY!F32+IMP!F32-EXP!F32+STK_CHG!F32</f>
        <v>138.05296646603611</v>
      </c>
      <c r="G32" s="10">
        <f>PPRD!G32+RCV_RCY!G32+IMP!G32-EXP!G32+STK_CHG!G32</f>
        <v>262.90963026655203</v>
      </c>
      <c r="H32" s="10">
        <f>PPRD!H32+RCV_RCY!H32+IMP!H32-EXP!H32+STK_CHG!H32</f>
        <v>266.96999140154776</v>
      </c>
      <c r="I32" s="10">
        <f>PPRD!I32+RCV_RCY!I32+IMP!I32-EXP!I32+STK_CHG!I32</f>
        <v>75.117024935511608</v>
      </c>
      <c r="J32" s="10">
        <f>PPRD!J32+RCV_RCY!J32+IMP!J32-EXP!J32+STK_CHG!J32</f>
        <v>88.313327601031816</v>
      </c>
      <c r="K32" s="10">
        <f>PPRD!K32+RCV_RCY!K32+IMP!K32-EXP!K32+STK_CHG!K32</f>
        <v>4.0603611349957003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1783.7907136715389</v>
      </c>
      <c r="D33" s="29">
        <f t="shared" si="18"/>
        <v>2032.4619948409288</v>
      </c>
      <c r="E33" s="29">
        <f t="shared" si="18"/>
        <v>2045.0625107480653</v>
      </c>
      <c r="F33" s="29">
        <f t="shared" si="18"/>
        <v>1969.8768701633705</v>
      </c>
      <c r="G33" s="29">
        <f t="shared" si="18"/>
        <v>2517.8838349097159</v>
      </c>
      <c r="H33" s="29">
        <f t="shared" si="18"/>
        <v>1830.8316423043843</v>
      </c>
      <c r="I33" s="29">
        <f t="shared" si="18"/>
        <v>1767.3631126397245</v>
      </c>
      <c r="J33" s="29">
        <f t="shared" si="18"/>
        <v>2254.0588993981087</v>
      </c>
      <c r="K33" s="29">
        <f t="shared" si="18"/>
        <v>1577.3217540842643</v>
      </c>
      <c r="L33" s="29">
        <f t="shared" si="18"/>
        <v>1934.8693035253657</v>
      </c>
      <c r="M33" s="29">
        <f t="shared" si="18"/>
        <v>1172.511006018917</v>
      </c>
      <c r="N33" s="29">
        <f t="shared" si="18"/>
        <v>1691.6932932072225</v>
      </c>
      <c r="O33" s="29">
        <f t="shared" si="18"/>
        <v>1405.0635425623382</v>
      </c>
      <c r="P33" s="29">
        <f t="shared" si="18"/>
        <v>1686.049785038693</v>
      </c>
      <c r="Q33" s="29">
        <f t="shared" si="18"/>
        <v>1403.8605331040408</v>
      </c>
      <c r="R33" s="29">
        <f t="shared" si="18"/>
        <v>1493.83671539123</v>
      </c>
      <c r="S33" s="29">
        <f t="shared" si="18"/>
        <v>2719.9492691315559</v>
      </c>
      <c r="T33" s="29">
        <f t="shared" si="18"/>
        <v>1569.663542562339</v>
      </c>
      <c r="U33" s="29">
        <f t="shared" si="18"/>
        <v>2024.4296646603609</v>
      </c>
      <c r="V33" s="29">
        <f t="shared" si="18"/>
        <v>1817.8464316423042</v>
      </c>
      <c r="W33" s="29">
        <f t="shared" si="18"/>
        <v>2445.2192605331038</v>
      </c>
      <c r="X33" s="29">
        <f t="shared" ref="X33" si="19">SUM(X34:X50)</f>
        <v>2248.3211521926055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121.95468615649182</v>
      </c>
      <c r="D36" s="10">
        <f>PPRD!D36+RCV_RCY!D36+IMP!D36-EXP!D36+STK_CHG!D36</f>
        <v>88.921496130696468</v>
      </c>
      <c r="E36" s="10">
        <f>PPRD!E36+RCV_RCY!E36+IMP!E36-EXP!E36+STK_CHG!E36</f>
        <v>83.664402407566598</v>
      </c>
      <c r="F36" s="10">
        <f>PPRD!F36+RCV_RCY!F36+IMP!F36-EXP!F36+STK_CHG!F36</f>
        <v>71.000687876182241</v>
      </c>
      <c r="G36" s="10">
        <f>PPRD!G36+RCV_RCY!G36+IMP!G36-EXP!G36+STK_CHG!G36</f>
        <v>75.186930352536535</v>
      </c>
      <c r="H36" s="10">
        <f>PPRD!H36+RCV_RCY!H36+IMP!H36-EXP!H36+STK_CHG!H36</f>
        <v>37.064058469475469</v>
      </c>
      <c r="I36" s="10">
        <f>PPRD!I36+RCV_RCY!I36+IMP!I36-EXP!I36+STK_CHG!I36</f>
        <v>-3.2819432502149608</v>
      </c>
      <c r="J36" s="10">
        <f>PPRD!J36+RCV_RCY!J36+IMP!J36-EXP!J36+STK_CHG!J36</f>
        <v>-28.443680137575189</v>
      </c>
      <c r="K36" s="10">
        <f>PPRD!K36+RCV_RCY!K36+IMP!K36-EXP!K36+STK_CHG!K36</f>
        <v>-36.636801375752412</v>
      </c>
      <c r="L36" s="10">
        <f>PPRD!L36+RCV_RCY!L36+IMP!L36-EXP!L36+STK_CHG!L36</f>
        <v>-40.815477214101492</v>
      </c>
      <c r="M36" s="10">
        <f>PPRD!M36+RCV_RCY!M36+IMP!M36-EXP!M36+STK_CHG!M36</f>
        <v>-56.520292347377485</v>
      </c>
      <c r="N36" s="10">
        <f>PPRD!N36+RCV_RCY!N36+IMP!N36-EXP!N36+STK_CHG!N36</f>
        <v>-27.208512467755789</v>
      </c>
      <c r="O36" s="10">
        <f>PPRD!O36+RCV_RCY!O36+IMP!O36-EXP!O36+STK_CHG!O36</f>
        <v>12.553654342218366</v>
      </c>
      <c r="P36" s="10">
        <f>PPRD!P36+RCV_RCY!P36+IMP!P36-EXP!P36+STK_CHG!P36</f>
        <v>51.2611349957008</v>
      </c>
      <c r="Q36" s="10">
        <f>PPRD!Q36+RCV_RCY!Q36+IMP!Q36-EXP!Q36+STK_CHG!Q36</f>
        <v>85.783834909716276</v>
      </c>
      <c r="R36" s="10">
        <f>PPRD!R36+RCV_RCY!R36+IMP!R36-EXP!R36+STK_CHG!R36</f>
        <v>39.753482373172858</v>
      </c>
      <c r="S36" s="10">
        <f>PPRD!S36+RCV_RCY!S36+IMP!S36-EXP!S36+STK_CHG!S36</f>
        <v>40.799656061908841</v>
      </c>
      <c r="T36" s="10">
        <f>PPRD!T36+RCV_RCY!T36+IMP!T36-EXP!T36+STK_CHG!T36</f>
        <v>86.83009458297505</v>
      </c>
      <c r="U36" s="10">
        <f>PPRD!U36+RCV_RCY!U36+IMP!U36-EXP!U36+STK_CHG!U36</f>
        <v>101.4760963026655</v>
      </c>
      <c r="V36" s="10">
        <f>PPRD!V36+RCV_RCY!V36+IMP!V36-EXP!V36+STK_CHG!V36</f>
        <v>67.999398108340586</v>
      </c>
      <c r="W36" s="10">
        <f>PPRD!W36+RCV_RCY!W36+IMP!W36-EXP!W36+STK_CHG!W36</f>
        <v>63.814875322441992</v>
      </c>
      <c r="X36" s="10">
        <f>PPRD!X36+RCV_RCY!X36+IMP!X36-EXP!X36+STK_CHG!X36</f>
        <v>39.753482373172879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840.80687876182287</v>
      </c>
      <c r="D37" s="10">
        <f>PPRD!D37+RCV_RCY!D37+IMP!D37-EXP!D37+STK_CHG!D37</f>
        <v>824.25950128976842</v>
      </c>
      <c r="E37" s="10">
        <f>PPRD!E37+RCV_RCY!E37+IMP!E37-EXP!E37+STK_CHG!E37</f>
        <v>748.76276870163338</v>
      </c>
      <c r="F37" s="10">
        <f>PPRD!F37+RCV_RCY!F37+IMP!F37-EXP!F37+STK_CHG!F37</f>
        <v>776.68624247635432</v>
      </c>
      <c r="G37" s="10">
        <f>PPRD!G37+RCV_RCY!G37+IMP!G37-EXP!G37+STK_CHG!G37</f>
        <v>808.74651762682709</v>
      </c>
      <c r="H37" s="10">
        <f>PPRD!H37+RCV_RCY!H37+IMP!H37-EXP!H37+STK_CHG!H37</f>
        <v>587.42717110920023</v>
      </c>
      <c r="I37" s="10">
        <f>PPRD!I37+RCV_RCY!I37+IMP!I37-EXP!I37+STK_CHG!I37</f>
        <v>441.64462596732585</v>
      </c>
      <c r="J37" s="10">
        <f>PPRD!J37+RCV_RCY!J37+IMP!J37-EXP!J37+STK_CHG!J37</f>
        <v>568.05674978503873</v>
      </c>
      <c r="K37" s="10">
        <f>PPRD!K37+RCV_RCY!K37+IMP!K37-EXP!K37+STK_CHG!K37</f>
        <v>434.53680137575219</v>
      </c>
      <c r="L37" s="10">
        <f>PPRD!L37+RCV_RCY!L37+IMP!L37-EXP!L37+STK_CHG!L37</f>
        <v>567.51625107480663</v>
      </c>
      <c r="M37" s="10">
        <f>PPRD!M37+RCV_RCY!M37+IMP!M37-EXP!M37+STK_CHG!M37</f>
        <v>322.24316423043848</v>
      </c>
      <c r="N37" s="10">
        <f>PPRD!N37+RCV_RCY!N37+IMP!N37-EXP!N37+STK_CHG!N37</f>
        <v>391.56294067067927</v>
      </c>
      <c r="O37" s="10">
        <f>PPRD!O37+RCV_RCY!O37+IMP!O37-EXP!O37+STK_CHG!O37</f>
        <v>151.31332760103186</v>
      </c>
      <c r="P37" s="10">
        <f>PPRD!P37+RCV_RCY!P37+IMP!P37-EXP!P37+STK_CHG!P37</f>
        <v>244.50094582975069</v>
      </c>
      <c r="Q37" s="10">
        <f>PPRD!Q37+RCV_RCY!Q37+IMP!Q37-EXP!Q37+STK_CHG!Q37</f>
        <v>38.205503009458226</v>
      </c>
      <c r="R37" s="10">
        <f>PPRD!R37+RCV_RCY!R37+IMP!R37-EXP!R37+STK_CHG!R37</f>
        <v>-58.440498710232262</v>
      </c>
      <c r="S37" s="10">
        <f>PPRD!S37+RCV_RCY!S37+IMP!S37-EXP!S37+STK_CHG!S37</f>
        <v>427.58701633705914</v>
      </c>
      <c r="T37" s="10">
        <f>PPRD!T37+RCV_RCY!T37+IMP!T37-EXP!T37+STK_CHG!T37</f>
        <v>-12.725709372312929</v>
      </c>
      <c r="U37" s="10">
        <f>PPRD!U37+RCV_RCY!U37+IMP!U37-EXP!U37+STK_CHG!U37</f>
        <v>117.79767841788467</v>
      </c>
      <c r="V37" s="10">
        <f>PPRD!V37+RCV_RCY!V37+IMP!V37-EXP!V37+STK_CHG!V37</f>
        <v>18.127601031814336</v>
      </c>
      <c r="W37" s="10">
        <f>PPRD!W37+RCV_RCY!W37+IMP!W37-EXP!W37+STK_CHG!W37</f>
        <v>193.98460877042135</v>
      </c>
      <c r="X37" s="10">
        <f>PPRD!X37+RCV_RCY!X37+IMP!X37-EXP!X37+STK_CHG!X37</f>
        <v>-28.624419604471189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1.0461736887360269</v>
      </c>
      <c r="E38" s="10">
        <f>PPRD!E38+RCV_RCY!E38+IMP!E38-EXP!E38+STK_CHG!E38</f>
        <v>1.0461736887360269</v>
      </c>
      <c r="F38" s="10">
        <f>PPRD!F38+RCV_RCY!F38+IMP!F38-EXP!F38+STK_CHG!F38</f>
        <v>2.091917454858125</v>
      </c>
      <c r="G38" s="10">
        <f>PPRD!G38+RCV_RCY!G38+IMP!G38-EXP!G38+STK_CHG!G38</f>
        <v>3.1377472055030102</v>
      </c>
      <c r="H38" s="10">
        <f>PPRD!H38+RCV_RCY!H38+IMP!H38-EXP!H38+STK_CHG!H38</f>
        <v>2.09183147033534</v>
      </c>
      <c r="I38" s="10">
        <f>PPRD!I38+RCV_RCY!I38+IMP!I38-EXP!I38+STK_CHG!I38</f>
        <v>2.09183147033534</v>
      </c>
      <c r="J38" s="10">
        <f>PPRD!J38+RCV_RCY!J38+IMP!J38-EXP!J38+STK_CHG!J38</f>
        <v>2.09183147033534</v>
      </c>
      <c r="K38" s="10">
        <f>PPRD!K38+RCV_RCY!K38+IMP!K38-EXP!K38+STK_CHG!K38</f>
        <v>2.09183147033534</v>
      </c>
      <c r="L38" s="10">
        <f>PPRD!L38+RCV_RCY!L38+IMP!L38-EXP!L38+STK_CHG!L38</f>
        <v>2.09183147033534</v>
      </c>
      <c r="M38" s="10">
        <f>PPRD!M38+RCV_RCY!M38+IMP!M38-EXP!M38+STK_CHG!M38</f>
        <v>2.09183147033534</v>
      </c>
      <c r="N38" s="10">
        <f>PPRD!N38+RCV_RCY!N38+IMP!N38-EXP!N38+STK_CHG!N38</f>
        <v>1.04591573516767</v>
      </c>
      <c r="O38" s="10">
        <f>PPRD!O38+RCV_RCY!O38+IMP!O38-EXP!O38+STK_CHG!O38</f>
        <v>2.09183147033534</v>
      </c>
      <c r="P38" s="10">
        <f>PPRD!P38+RCV_RCY!P38+IMP!P38-EXP!P38+STK_CHG!P38</f>
        <v>2.09183147033534</v>
      </c>
      <c r="Q38" s="10">
        <f>PPRD!Q38+RCV_RCY!Q38+IMP!Q38-EXP!Q38+STK_CHG!Q38</f>
        <v>2.09183147033534</v>
      </c>
      <c r="R38" s="10">
        <f>PPRD!R38+RCV_RCY!R38+IMP!R38-EXP!R38+STK_CHG!R38</f>
        <v>3.1377472055030089</v>
      </c>
      <c r="S38" s="10">
        <f>PPRD!S38+RCV_RCY!S38+IMP!S38-EXP!S38+STK_CHG!S38</f>
        <v>3.1377472055030089</v>
      </c>
      <c r="T38" s="10">
        <f>PPRD!T38+RCV_RCY!T38+IMP!T38-EXP!T38+STK_CHG!T38</f>
        <v>3.1377472055030089</v>
      </c>
      <c r="U38" s="10">
        <f>PPRD!U38+RCV_RCY!U38+IMP!U38-EXP!U38+STK_CHG!U38</f>
        <v>3.1377472055030089</v>
      </c>
      <c r="V38" s="10">
        <f>PPRD!V38+RCV_RCY!V38+IMP!V38-EXP!V38+STK_CHG!V38</f>
        <v>3.1377472055030089</v>
      </c>
      <c r="W38" s="10">
        <f>PPRD!W38+RCV_RCY!W38+IMP!W38-EXP!W38+STK_CHG!W38</f>
        <v>2.09183147033534</v>
      </c>
      <c r="X38" s="10">
        <f>PPRD!X38+RCV_RCY!X38+IMP!X38-EXP!X38+STK_CHG!X38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10.270335339638873</v>
      </c>
      <c r="D40" s="10">
        <f>PPRD!D40+RCV_RCY!D40+IMP!D40-EXP!D40+STK_CHG!D40</f>
        <v>42.93490971625107</v>
      </c>
      <c r="E40" s="10">
        <f>PPRD!E40+RCV_RCY!E40+IMP!E40-EXP!E40+STK_CHG!E40</f>
        <v>41.912639724849534</v>
      </c>
      <c r="F40" s="10">
        <f>PPRD!F40+RCV_RCY!F40+IMP!F40-EXP!F40+STK_CHG!F40</f>
        <v>112.44866723989684</v>
      </c>
      <c r="G40" s="10">
        <f>PPRD!G40+RCV_RCY!G40+IMP!G40-EXP!G40+STK_CHG!G40</f>
        <v>164.58392089423904</v>
      </c>
      <c r="H40" s="10">
        <f>PPRD!H40+RCV_RCY!H40+IMP!H40-EXP!H40+STK_CHG!H40</f>
        <v>207.51883061049017</v>
      </c>
      <c r="I40" s="10">
        <f>PPRD!I40+RCV_RCY!I40+IMP!I40-EXP!I40+STK_CHG!I40</f>
        <v>225.45614789337921</v>
      </c>
      <c r="J40" s="10">
        <f>PPRD!J40+RCV_RCY!J40+IMP!J40-EXP!J40+STK_CHG!J40</f>
        <v>236.83241616509025</v>
      </c>
      <c r="K40" s="10">
        <f>PPRD!K40+RCV_RCY!K40+IMP!K40-EXP!K40+STK_CHG!K40</f>
        <v>250.27704213241614</v>
      </c>
      <c r="L40" s="10">
        <f>PPRD!L40+RCV_RCY!L40+IMP!L40-EXP!L40+STK_CHG!L40</f>
        <v>258.55064488392082</v>
      </c>
      <c r="M40" s="10">
        <f>PPRD!M40+RCV_RCY!M40+IMP!M40-EXP!M40+STK_CHG!M40</f>
        <v>204.77214101461735</v>
      </c>
      <c r="N40" s="10">
        <f>PPRD!N40+RCV_RCY!N40+IMP!N40-EXP!N40+STK_CHG!N40</f>
        <v>245.10610490111776</v>
      </c>
      <c r="O40" s="10">
        <f>PPRD!O40+RCV_RCY!O40+IMP!O40-EXP!O40+STK_CHG!O40</f>
        <v>178.91702493551162</v>
      </c>
      <c r="P40" s="10">
        <f>PPRD!P40+RCV_RCY!P40+IMP!P40-EXP!P40+STK_CHG!P40</f>
        <v>186.1564918314703</v>
      </c>
      <c r="Q40" s="10">
        <f>PPRD!Q40+RCV_RCY!Q40+IMP!Q40-EXP!Q40+STK_CHG!Q40</f>
        <v>143.7541702493551</v>
      </c>
      <c r="R40" s="10">
        <f>PPRD!R40+RCV_RCY!R40+IMP!R40-EXP!R40+STK_CHG!R40</f>
        <v>137.54901117798795</v>
      </c>
      <c r="S40" s="10">
        <f>PPRD!S40+RCV_RCY!S40+IMP!S40-EXP!S40+STK_CHG!S40</f>
        <v>293.71358555460006</v>
      </c>
      <c r="T40" s="10">
        <f>PPRD!T40+RCV_RCY!T40+IMP!T40-EXP!T40+STK_CHG!T40</f>
        <v>223.38779019776442</v>
      </c>
      <c r="U40" s="10">
        <f>PPRD!U40+RCV_RCY!U40+IMP!U40-EXP!U40+STK_CHG!U40</f>
        <v>258.55073086844362</v>
      </c>
      <c r="V40" s="10">
        <f>PPRD!V40+RCV_RCY!V40+IMP!V40-EXP!V40+STK_CHG!V40</f>
        <v>239.93508168529661</v>
      </c>
      <c r="W40" s="10">
        <f>PPRD!W40+RCV_RCY!W40+IMP!W40-EXP!W40+STK_CHG!W40</f>
        <v>108.59131556319863</v>
      </c>
      <c r="X40" s="10">
        <f>PPRD!X40+RCV_RCY!X40+IMP!X40-EXP!X40+STK_CHG!X40</f>
        <v>104.45442820292347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5.1112639724849522</v>
      </c>
      <c r="D41" s="10">
        <f>PPRD!D41+RCV_RCY!D41+IMP!D41-EXP!D41+STK_CHG!D41</f>
        <v>6.1335339638865003</v>
      </c>
      <c r="E41" s="10">
        <f>PPRD!E41+RCV_RCY!E41+IMP!E41-EXP!E41+STK_CHG!E41</f>
        <v>5.1112639724849522</v>
      </c>
      <c r="F41" s="10">
        <f>PPRD!F41+RCV_RCY!F41+IMP!F41-EXP!F41+STK_CHG!F41</f>
        <v>5.1112639724849522</v>
      </c>
      <c r="G41" s="10">
        <f>PPRD!G41+RCV_RCY!G41+IMP!G41-EXP!G41+STK_CHG!G41</f>
        <v>3.0668099742046429</v>
      </c>
      <c r="H41" s="10">
        <f>PPRD!H41+RCV_RCY!H41+IMP!H41-EXP!H41+STK_CHG!H41</f>
        <v>4.0890799656061896</v>
      </c>
      <c r="I41" s="10">
        <f>PPRD!I41+RCV_RCY!I41+IMP!I41-EXP!I41+STK_CHG!I41</f>
        <v>5.1112639724849522</v>
      </c>
      <c r="J41" s="10">
        <f>PPRD!J41+RCV_RCY!J41+IMP!J41-EXP!J41+STK_CHG!J41</f>
        <v>5.1112639724849522</v>
      </c>
      <c r="K41" s="10">
        <f>PPRD!K41+RCV_RCY!K41+IMP!K41-EXP!K41+STK_CHG!K41</f>
        <v>5.1112639724849522</v>
      </c>
      <c r="L41" s="10">
        <f>PPRD!L41+RCV_RCY!L41+IMP!L41-EXP!L41+STK_CHG!L41</f>
        <v>4.0890799656061896</v>
      </c>
      <c r="M41" s="10">
        <f>PPRD!M41+RCV_RCY!M41+IMP!M41-EXP!M41+STK_CHG!M41</f>
        <v>3.0668099742046429</v>
      </c>
      <c r="N41" s="10">
        <f>PPRD!N41+RCV_RCY!N41+IMP!N41-EXP!N41+STK_CHG!N41</f>
        <v>3.0668099742046429</v>
      </c>
      <c r="O41" s="10">
        <f>PPRD!O41+RCV_RCY!O41+IMP!O41-EXP!O41+STK_CHG!O41</f>
        <v>3.0668099742046429</v>
      </c>
      <c r="P41" s="10">
        <f>PPRD!P41+RCV_RCY!P41+IMP!P41-EXP!P41+STK_CHG!P41</f>
        <v>2.0445399828030948</v>
      </c>
      <c r="Q41" s="10">
        <f>PPRD!Q41+RCV_RCY!Q41+IMP!Q41-EXP!Q41+STK_CHG!Q41</f>
        <v>2.0445399828030948</v>
      </c>
      <c r="R41" s="10">
        <f>PPRD!R41+RCV_RCY!R41+IMP!R41-EXP!R41+STK_CHG!R41</f>
        <v>3.0668099742046429</v>
      </c>
      <c r="S41" s="10">
        <f>PPRD!S41+RCV_RCY!S41+IMP!S41-EXP!S41+STK_CHG!S41</f>
        <v>2.0445399828030948</v>
      </c>
      <c r="T41" s="10">
        <f>PPRD!T41+RCV_RCY!T41+IMP!T41-EXP!T41+STK_CHG!T41</f>
        <v>2.0445399828030948</v>
      </c>
      <c r="U41" s="10">
        <f>PPRD!U41+RCV_RCY!U41+IMP!U41-EXP!U41+STK_CHG!U41</f>
        <v>2.0445399828030948</v>
      </c>
      <c r="V41" s="10">
        <f>PPRD!V41+RCV_RCY!V41+IMP!V41-EXP!V41+STK_CHG!V41</f>
        <v>2.0445399828030948</v>
      </c>
      <c r="W41" s="10">
        <f>PPRD!W41+RCV_RCY!W41+IMP!W41-EXP!W41+STK_CHG!W41</f>
        <v>2.0445399828030948</v>
      </c>
      <c r="X41" s="10">
        <f>PPRD!X41+RCV_RCY!X41+IMP!X41-EXP!X41+STK_CHG!X41</f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216.947377472055</v>
      </c>
      <c r="D42" s="10">
        <f>PPRD!D42+RCV_RCY!D42+IMP!D42-EXP!D42+STK_CHG!D42</f>
        <v>120.73095442820293</v>
      </c>
      <c r="E42" s="10">
        <f>PPRD!E42+RCV_RCY!E42+IMP!E42-EXP!E42+STK_CHG!E42</f>
        <v>199.61092003439379</v>
      </c>
      <c r="F42" s="10">
        <f>PPRD!F42+RCV_RCY!F42+IMP!F42-EXP!F42+STK_CHG!F42</f>
        <v>158.9687016337059</v>
      </c>
      <c r="G42" s="10">
        <f>PPRD!G42+RCV_RCY!G42+IMP!G42-EXP!G42+STK_CHG!G42</f>
        <v>243.5310404127257</v>
      </c>
      <c r="H42" s="10">
        <f>PPRD!H42+RCV_RCY!H42+IMP!H42-EXP!H42+STK_CHG!H42</f>
        <v>199.531728288908</v>
      </c>
      <c r="I42" s="10">
        <f>PPRD!I42+RCV_RCY!I42+IMP!I42-EXP!I42+STK_CHG!I42</f>
        <v>87.998624247635419</v>
      </c>
      <c r="J42" s="10">
        <f>PPRD!J42+RCV_RCY!J42+IMP!J42-EXP!J42+STK_CHG!J42</f>
        <v>73.455889939810788</v>
      </c>
      <c r="K42" s="10">
        <f>PPRD!K42+RCV_RCY!K42+IMP!K42-EXP!K42+STK_CHG!K42</f>
        <v>12.5969905417025</v>
      </c>
      <c r="L42" s="10">
        <f>PPRD!L42+RCV_RCY!L42+IMP!L42-EXP!L42+STK_CHG!L42</f>
        <v>45.135253654342215</v>
      </c>
      <c r="M42" s="10">
        <f>PPRD!M42+RCV_RCY!M42+IMP!M42-EXP!M42+STK_CHG!M42</f>
        <v>59.849355116079103</v>
      </c>
      <c r="N42" s="10">
        <f>PPRD!N42+RCV_RCY!N42+IMP!N42-EXP!N42+STK_CHG!N42</f>
        <v>74.566294067067886</v>
      </c>
      <c r="O42" s="10">
        <f>PPRD!O42+RCV_RCY!O42+IMP!O42-EXP!O42+STK_CHG!O42</f>
        <v>133.44591573516772</v>
      </c>
      <c r="P42" s="10">
        <f>PPRD!P42+RCV_RCY!P42+IMP!P42-EXP!P42+STK_CHG!P42</f>
        <v>142.66749785038692</v>
      </c>
      <c r="Q42" s="10">
        <f>PPRD!Q42+RCV_RCY!Q42+IMP!Q42-EXP!Q42+STK_CHG!Q42</f>
        <v>209.31496130696479</v>
      </c>
      <c r="R42" s="10">
        <f>PPRD!R42+RCV_RCY!R42+IMP!R42-EXP!R42+STK_CHG!R42</f>
        <v>-6.2481513327600977</v>
      </c>
      <c r="S42" s="10">
        <f>PPRD!S42+RCV_RCY!S42+IMP!S42-EXP!S42+STK_CHG!S42</f>
        <v>-279.08667239896818</v>
      </c>
      <c r="T42" s="10">
        <f>PPRD!T42+RCV_RCY!T42+IMP!T42-EXP!T42+STK_CHG!T42</f>
        <v>106.21951848667238</v>
      </c>
      <c r="U42" s="10">
        <f>PPRD!U42+RCV_RCY!U42+IMP!U42-EXP!U42+STK_CHG!U42</f>
        <v>27.075580395528796</v>
      </c>
      <c r="V42" s="10">
        <f>PPRD!V42+RCV_RCY!V42+IMP!V42-EXP!V42+STK_CHG!V42</f>
        <v>56.23387790197765</v>
      </c>
      <c r="W42" s="10">
        <f>PPRD!W42+RCV_RCY!W42+IMP!W42-EXP!W42+STK_CHG!W42</f>
        <v>85.392175408426453</v>
      </c>
      <c r="X42" s="10">
        <f>PPRD!X42+RCV_RCY!X42+IMP!X42-EXP!X42+STK_CHG!X42</f>
        <v>143.70877042132415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580.18478073946699</v>
      </c>
      <c r="D43" s="10">
        <f>PPRD!D43+RCV_RCY!D43+IMP!D43-EXP!D43+STK_CHG!D43</f>
        <v>680.84453998280253</v>
      </c>
      <c r="E43" s="10">
        <f>PPRD!E43+RCV_RCY!E43+IMP!E43-EXP!E43+STK_CHG!E43</f>
        <v>744.27773000859838</v>
      </c>
      <c r="F43" s="10">
        <f>PPRD!F43+RCV_RCY!F43+IMP!F43-EXP!F43+STK_CHG!F43</f>
        <v>581.84651762682677</v>
      </c>
      <c r="G43" s="10">
        <f>PPRD!G43+RCV_RCY!G43+IMP!G43-EXP!G43+STK_CHG!G43</f>
        <v>867.10352536543394</v>
      </c>
      <c r="H43" s="10">
        <f>PPRD!H43+RCV_RCY!H43+IMP!H43-EXP!H43+STK_CHG!H43</f>
        <v>775.27721410146103</v>
      </c>
      <c r="I43" s="10">
        <f>PPRD!I43+RCV_RCY!I43+IMP!I43-EXP!I43+STK_CHG!I43</f>
        <v>851.12510748065301</v>
      </c>
      <c r="J43" s="10">
        <f>PPRD!J43+RCV_RCY!J43+IMP!J43-EXP!J43+STK_CHG!J43</f>
        <v>1242.6085124677561</v>
      </c>
      <c r="K43" s="10">
        <f>PPRD!K43+RCV_RCY!K43+IMP!K43-EXP!K43+STK_CHG!K43</f>
        <v>704.46543422183947</v>
      </c>
      <c r="L43" s="10">
        <f>PPRD!L43+RCV_RCY!L43+IMP!L43-EXP!L43+STK_CHG!L43</f>
        <v>908.42080825451444</v>
      </c>
      <c r="M43" s="10">
        <f>PPRD!M43+RCV_RCY!M43+IMP!M43-EXP!M43+STK_CHG!M43</f>
        <v>614.69681857265687</v>
      </c>
      <c r="N43" s="10">
        <f>PPRD!N43+RCV_RCY!N43+IMP!N43-EXP!N43+STK_CHG!N43</f>
        <v>917.8510748065346</v>
      </c>
      <c r="O43" s="10">
        <f>PPRD!O43+RCV_RCY!O43+IMP!O43-EXP!O43+STK_CHG!O43</f>
        <v>780.81203783318949</v>
      </c>
      <c r="P43" s="10">
        <f>PPRD!P43+RCV_RCY!P43+IMP!P43-EXP!P43+STK_CHG!P43</f>
        <v>1043.5739466895959</v>
      </c>
      <c r="Q43" s="10">
        <f>PPRD!Q43+RCV_RCY!Q43+IMP!Q43-EXP!Q43+STK_CHG!Q43</f>
        <v>840.96749785038662</v>
      </c>
      <c r="R43" s="10">
        <f>PPRD!R43+RCV_RCY!R43+IMP!R43-EXP!R43+STK_CHG!R43</f>
        <v>1160.0395528804818</v>
      </c>
      <c r="S43" s="10">
        <f>PPRD!S43+RCV_RCY!S43+IMP!S43-EXP!S43+STK_CHG!S43</f>
        <v>2040.73456577816</v>
      </c>
      <c r="T43" s="10">
        <f>PPRD!T43+RCV_RCY!T43+IMP!T43-EXP!T43+STK_CHG!T43</f>
        <v>1254.5768701633706</v>
      </c>
      <c r="U43" s="10">
        <f>PPRD!U43+RCV_RCY!U43+IMP!U43-EXP!U43+STK_CHG!U43</f>
        <v>1438.7552020636285</v>
      </c>
      <c r="V43" s="10">
        <f>PPRD!V43+RCV_RCY!V43+IMP!V43-EXP!V43+STK_CHG!V43</f>
        <v>1356.3856405846943</v>
      </c>
      <c r="W43" s="10">
        <f>PPRD!W43+RCV_RCY!W43+IMP!W43-EXP!W43+STK_CHG!W43</f>
        <v>1784.4710232158211</v>
      </c>
      <c r="X43" s="10">
        <f>PPRD!X43+RCV_RCY!X43+IMP!X43-EXP!X43+STK_CHG!X43</f>
        <v>1668.1452278589852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7.768959587274221</v>
      </c>
      <c r="D44" s="10">
        <f>PPRD!D44+RCV_RCY!D44+IMP!D44-EXP!D44+STK_CHG!D44</f>
        <v>131.17480653482369</v>
      </c>
      <c r="E44" s="10">
        <f>PPRD!E44+RCV_RCY!E44+IMP!E44-EXP!E44+STK_CHG!E44</f>
        <v>160.1277730008598</v>
      </c>
      <c r="F44" s="10">
        <f>PPRD!F44+RCV_RCY!F44+IMP!F44-EXP!F44+STK_CHG!F44</f>
        <v>70.060275150472947</v>
      </c>
      <c r="G44" s="10">
        <f>PPRD!G44+RCV_RCY!G44+IMP!G44-EXP!G44+STK_CHG!G44</f>
        <v>153.80524505588994</v>
      </c>
      <c r="H44" s="10">
        <f>PPRD!H44+RCV_RCY!H44+IMP!H44-EXP!H44+STK_CHG!H44</f>
        <v>-41.706878761822907</v>
      </c>
      <c r="I44" s="10">
        <f>PPRD!I44+RCV_RCY!I44+IMP!I44-EXP!I44+STK_CHG!I44</f>
        <v>37.859931212381788</v>
      </c>
      <c r="J44" s="10">
        <f>PPRD!J44+RCV_RCY!J44+IMP!J44-EXP!J44+STK_CHG!J44</f>
        <v>-10.66526225279457</v>
      </c>
      <c r="K44" s="10">
        <f>PPRD!K44+RCV_RCY!K44+IMP!K44-EXP!K44+STK_CHG!K44</f>
        <v>12.329922613929488</v>
      </c>
      <c r="L44" s="10">
        <f>PPRD!L44+RCV_RCY!L44+IMP!L44-EXP!L44+STK_CHG!L44</f>
        <v>52.149441100601898</v>
      </c>
      <c r="M44" s="10">
        <f>PPRD!M44+RCV_RCY!M44+IMP!M44-EXP!M44+STK_CHG!M44</f>
        <v>-1.8918314703353385</v>
      </c>
      <c r="N44" s="10">
        <f>PPRD!N44+RCV_RCY!N44+IMP!N44-EXP!N44+STK_CHG!N44</f>
        <v>-33.005417024935511</v>
      </c>
      <c r="O44" s="10">
        <f>PPRD!O44+RCV_RCY!O44+IMP!O44-EXP!O44+STK_CHG!O44</f>
        <v>-30.19699054170249</v>
      </c>
      <c r="P44" s="10">
        <f>PPRD!P44+RCV_RCY!P44+IMP!P44-EXP!P44+STK_CHG!P44</f>
        <v>-35.828030954428186</v>
      </c>
      <c r="Q44" s="10">
        <f>PPRD!Q44+RCV_RCY!Q44+IMP!Q44-EXP!Q44+STK_CHG!Q44</f>
        <v>-64.153998280309537</v>
      </c>
      <c r="R44" s="10">
        <f>PPRD!R44+RCV_RCY!R44+IMP!R44-EXP!R44+STK_CHG!R44</f>
        <v>-110.38263112639726</v>
      </c>
      <c r="S44" s="10">
        <f>PPRD!S44+RCV_RCY!S44+IMP!S44-EXP!S44+STK_CHG!S44</f>
        <v>-41.511435941530529</v>
      </c>
      <c r="T44" s="10">
        <f>PPRD!T44+RCV_RCY!T44+IMP!T44-EXP!T44+STK_CHG!T44</f>
        <v>-106.60885640584695</v>
      </c>
      <c r="U44" s="10">
        <f>PPRD!U44+RCV_RCY!U44+IMP!U44-EXP!U44+STK_CHG!U44</f>
        <v>-96.231040412725747</v>
      </c>
      <c r="V44" s="10">
        <f>PPRD!V44+RCV_RCY!V44+IMP!V44-EXP!V44+STK_CHG!V44</f>
        <v>-104.7219260533104</v>
      </c>
      <c r="W44" s="10">
        <f>PPRD!W44+RCV_RCY!W44+IMP!W44-EXP!W44+STK_CHG!W44</f>
        <v>-41.512553740326744</v>
      </c>
      <c r="X44" s="10">
        <f>PPRD!X44+RCV_RCY!X44+IMP!X44-EXP!X44+STK_CHG!X44</f>
        <v>-16.981857265692177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44.159759243336197</v>
      </c>
      <c r="D45" s="10">
        <f>PPRD!D45+RCV_RCY!D45+IMP!D45-EXP!D45+STK_CHG!D45</f>
        <v>26.879793637145319</v>
      </c>
      <c r="E45" s="10">
        <f>PPRD!E45+RCV_RCY!E45+IMP!E45-EXP!E45+STK_CHG!E45</f>
        <v>22.079879621668098</v>
      </c>
      <c r="F45" s="10">
        <f>PPRD!F45+RCV_RCY!F45+IMP!F45-EXP!F45+STK_CHG!F45</f>
        <v>20.159845227858984</v>
      </c>
      <c r="G45" s="10">
        <f>PPRD!G45+RCV_RCY!G45+IMP!G45-EXP!G45+STK_CHG!G45</f>
        <v>40.319776440240759</v>
      </c>
      <c r="H45" s="10">
        <f>PPRD!H45+RCV_RCY!H45+IMP!H45-EXP!H45+STK_CHG!H45</f>
        <v>32.639810834049868</v>
      </c>
      <c r="I45" s="10">
        <f>PPRD!I45+RCV_RCY!I45+IMP!I45-EXP!I45+STK_CHG!I45</f>
        <v>26.879793637145319</v>
      </c>
      <c r="J45" s="10">
        <f>PPRD!J45+RCV_RCY!J45+IMP!J45-EXP!J45+STK_CHG!J45</f>
        <v>22.079879621668098</v>
      </c>
      <c r="K45" s="10">
        <f>PPRD!K45+RCV_RCY!K45+IMP!K45-EXP!K45+STK_CHG!K45</f>
        <v>20.15984522785898</v>
      </c>
      <c r="L45" s="10">
        <f>PPRD!L45+RCV_RCY!L45+IMP!L45-EXP!L45+STK_CHG!L45</f>
        <v>15.359845227858981</v>
      </c>
      <c r="M45" s="10">
        <f>PPRD!M45+RCV_RCY!M45+IMP!M45-EXP!M45+STK_CHG!M45</f>
        <v>11.519948409286325</v>
      </c>
      <c r="N45" s="10">
        <f>PPRD!N45+RCV_RCY!N45+IMP!N45-EXP!N45+STK_CHG!N45</f>
        <v>16.319862424763546</v>
      </c>
      <c r="O45" s="10">
        <f>PPRD!O45+RCV_RCY!O45+IMP!O45-EXP!O45+STK_CHG!O45</f>
        <v>15.35993121238177</v>
      </c>
      <c r="P45" s="10">
        <f>PPRD!P45+RCV_RCY!P45+IMP!P45-EXP!P45+STK_CHG!P45</f>
        <v>11.519862424763543</v>
      </c>
      <c r="Q45" s="10">
        <f>PPRD!Q45+RCV_RCY!Q45+IMP!Q45-EXP!Q45+STK_CHG!Q45</f>
        <v>20.159845227858984</v>
      </c>
      <c r="R45" s="10">
        <f>PPRD!R45+RCV_RCY!R45+IMP!R45-EXP!R45+STK_CHG!R45</f>
        <v>17.279879621668105</v>
      </c>
      <c r="S45" s="10">
        <f>PPRD!S45+RCV_RCY!S45+IMP!S45-EXP!S45+STK_CHG!S45</f>
        <v>18.23989681857266</v>
      </c>
      <c r="T45" s="10">
        <f>PPRD!T45+RCV_RCY!T45+IMP!T45-EXP!T45+STK_CHG!T45</f>
        <v>18.239896818572657</v>
      </c>
      <c r="U45" s="10">
        <f>PPRD!U45+RCV_RCY!U45+IMP!U45-EXP!U45+STK_CHG!U45</f>
        <v>16.319862424763539</v>
      </c>
      <c r="V45" s="10">
        <f>PPRD!V45+RCV_RCY!V45+IMP!V45-EXP!V45+STK_CHG!V45</f>
        <v>16.319862424763539</v>
      </c>
      <c r="W45" s="10">
        <f>PPRD!W45+RCV_RCY!W45+IMP!W45-EXP!W45+STK_CHG!W45</f>
        <v>16.319862424763539</v>
      </c>
      <c r="X45" s="10">
        <f>PPRD!X45+RCV_RCY!X45+IMP!X45-EXP!X45+STK_CHG!X45</f>
        <v>15.359845227858981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30.719862424763523</v>
      </c>
      <c r="D46" s="10">
        <f>PPRD!D46+RCV_RCY!D46+IMP!D46-EXP!D46+STK_CHG!D46</f>
        <v>55.679621668099735</v>
      </c>
      <c r="E46" s="10">
        <f>PPRD!E46+RCV_RCY!E46+IMP!E46-EXP!E46+STK_CHG!E46</f>
        <v>51.839638865004282</v>
      </c>
      <c r="F46" s="10">
        <f>PPRD!F46+RCV_RCY!F46+IMP!F46-EXP!F46+STK_CHG!F46</f>
        <v>64.319518486672408</v>
      </c>
      <c r="G46" s="10">
        <f>PPRD!G46+RCV_RCY!G46+IMP!G46-EXP!G46+STK_CHG!G46</f>
        <v>58.5595872742906</v>
      </c>
      <c r="H46" s="10">
        <f>PPRD!H46+RCV_RCY!H46+IMP!H46-EXP!H46+STK_CHG!H46</f>
        <v>47.999742046431621</v>
      </c>
      <c r="I46" s="10">
        <f>PPRD!I46+RCV_RCY!I46+IMP!I46-EXP!I46+STK_CHG!I46</f>
        <v>39.359673258813402</v>
      </c>
      <c r="J46" s="10">
        <f>PPRD!J46+RCV_RCY!J46+IMP!J46-EXP!J46+STK_CHG!J46</f>
        <v>42.239638865004288</v>
      </c>
      <c r="K46" s="10">
        <f>PPRD!K46+RCV_RCY!K46+IMP!K46-EXP!K46+STK_CHG!K46</f>
        <v>61.439638865004291</v>
      </c>
      <c r="L46" s="10">
        <f>PPRD!L46+RCV_RCY!L46+IMP!L46-EXP!L46+STK_CHG!L46</f>
        <v>35.51977644024074</v>
      </c>
      <c r="M46" s="10">
        <f>PPRD!M46+RCV_RCY!M46+IMP!M46-EXP!M46+STK_CHG!M46</f>
        <v>47.03972484952704</v>
      </c>
      <c r="N46" s="10">
        <f>PPRD!N46+RCV_RCY!N46+IMP!N46-EXP!N46+STK_CHG!N46</f>
        <v>46.079621668099705</v>
      </c>
      <c r="O46" s="10">
        <f>PPRD!O46+RCV_RCY!O46+IMP!O46-EXP!O46+STK_CHG!O46</f>
        <v>70.079449699054152</v>
      </c>
      <c r="P46" s="10">
        <f>PPRD!P46+RCV_RCY!P46+IMP!P46-EXP!P46+STK_CHG!P46</f>
        <v>57.599570077386034</v>
      </c>
      <c r="Q46" s="10">
        <f>PPRD!Q46+RCV_RCY!Q46+IMP!Q46-EXP!Q46+STK_CHG!Q46</f>
        <v>69.119518486672334</v>
      </c>
      <c r="R46" s="10">
        <f>PPRD!R46+RCV_RCY!R46+IMP!R46-EXP!R46+STK_CHG!R46</f>
        <v>111.35915735167667</v>
      </c>
      <c r="S46" s="10">
        <f>PPRD!S46+RCV_RCY!S46+IMP!S46-EXP!S46+STK_CHG!S46</f>
        <v>121.91917454858117</v>
      </c>
      <c r="T46" s="10">
        <f>PPRD!T46+RCV_RCY!T46+IMP!T46-EXP!T46+STK_CHG!T46</f>
        <v>126.71908856405847</v>
      </c>
      <c r="U46" s="10">
        <f>PPRD!U46+RCV_RCY!U46+IMP!U46-EXP!U46+STK_CHG!U46</f>
        <v>132.47910576096305</v>
      </c>
      <c r="V46" s="10">
        <f>PPRD!V46+RCV_RCY!V46+IMP!V46-EXP!V46+STK_CHG!V46</f>
        <v>123.83912295786759</v>
      </c>
      <c r="W46" s="10">
        <f>PPRD!W46+RCV_RCY!W46+IMP!W46-EXP!W46+STK_CHG!W46</f>
        <v>91.199398108340532</v>
      </c>
      <c r="X46" s="10">
        <f>PPRD!X46+RCV_RCY!X46+IMP!X46-EXP!X46+STK_CHG!X46</f>
        <v>96.959329320722247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-98.87936371453138</v>
      </c>
      <c r="D47" s="10">
        <f>PPRD!D47+RCV_RCY!D47+IMP!D47-EXP!D47+STK_CHG!D47</f>
        <v>46.079707652622545</v>
      </c>
      <c r="E47" s="10">
        <f>PPRD!E47+RCV_RCY!E47+IMP!E47-EXP!E47+STK_CHG!E47</f>
        <v>24.959759243336215</v>
      </c>
      <c r="F47" s="10">
        <f>PPRD!F47+RCV_RCY!F47+IMP!F47-EXP!F47+STK_CHG!F47</f>
        <v>76.799484092863324</v>
      </c>
      <c r="G47" s="10">
        <f>PPRD!G47+RCV_RCY!G47+IMP!G47-EXP!G47+STK_CHG!G47</f>
        <v>60.479621668099739</v>
      </c>
      <c r="H47" s="10">
        <f>PPRD!H47+RCV_RCY!H47+IMP!H47-EXP!H47+STK_CHG!H47</f>
        <v>0.960017196904561</v>
      </c>
      <c r="I47" s="10">
        <f>PPRD!I47+RCV_RCY!I47+IMP!I47-EXP!I47+STK_CHG!I47</f>
        <v>110.39922613929495</v>
      </c>
      <c r="J47" s="10">
        <f>PPRD!J47+RCV_RCY!J47+IMP!J47-EXP!J47+STK_CHG!J47</f>
        <v>95.039380911435941</v>
      </c>
      <c r="K47" s="10">
        <f>PPRD!K47+RCV_RCY!K47+IMP!K47-EXP!K47+STK_CHG!K47</f>
        <v>69.119518486672433</v>
      </c>
      <c r="L47" s="10">
        <f>PPRD!L47+RCV_RCY!L47+IMP!L47-EXP!L47+STK_CHG!L47</f>
        <v>-10.559931212381747</v>
      </c>
      <c r="M47" s="10">
        <f>PPRD!M47+RCV_RCY!M47+IMP!M47-EXP!M47+STK_CHG!M47</f>
        <v>-91.19931212381762</v>
      </c>
      <c r="N47" s="10">
        <f>PPRD!N47+RCV_RCY!N47+IMP!N47-EXP!N47+STK_CHG!N47</f>
        <v>-43.199656061908875</v>
      </c>
      <c r="O47" s="10">
        <f>PPRD!O47+RCV_RCY!O47+IMP!O47-EXP!O47+STK_CHG!O47</f>
        <v>-44.159673258813363</v>
      </c>
      <c r="P47" s="10">
        <f>PPRD!P47+RCV_RCY!P47+IMP!P47-EXP!P47+STK_CHG!P47</f>
        <v>-69.119604471195188</v>
      </c>
      <c r="Q47" s="10">
        <f>PPRD!Q47+RCV_RCY!Q47+IMP!Q47-EXP!Q47+STK_CHG!Q47</f>
        <v>-61.439552880481521</v>
      </c>
      <c r="R47" s="10">
        <f>PPRD!R47+RCV_RCY!R47+IMP!R47-EXP!R47+STK_CHG!R47</f>
        <v>100.7992261392949</v>
      </c>
      <c r="S47" s="10">
        <f>PPRD!S47+RCV_RCY!S47+IMP!S47-EXP!S47+STK_CHG!S47</f>
        <v>99.839380911435953</v>
      </c>
      <c r="T47" s="10">
        <f>PPRD!T47+RCV_RCY!T47+IMP!T47-EXP!T47+STK_CHG!T47</f>
        <v>-157.43895098882192</v>
      </c>
      <c r="U47" s="10">
        <f>PPRD!U47+RCV_RCY!U47+IMP!U47-EXP!U47+STK_CHG!U47</f>
        <v>-47.039638865004392</v>
      </c>
      <c r="V47" s="10">
        <f>PPRD!V47+RCV_RCY!V47+IMP!V47-EXP!V47+STK_CHG!V47</f>
        <v>-47.999656061908787</v>
      </c>
      <c r="W47" s="10">
        <f>PPRD!W47+RCV_RCY!W47+IMP!W47-EXP!W47+STK_CHG!W47</f>
        <v>35.519776440240733</v>
      </c>
      <c r="X47" s="10">
        <f>PPRD!X47+RCV_RCY!X47+IMP!X47-EXP!X47+STK_CHG!X47</f>
        <v>88.319432502149624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13.43508168529665</v>
      </c>
      <c r="D48" s="10">
        <f>PPRD!D48+RCV_RCY!D48+IMP!D48-EXP!D48+STK_CHG!D48</f>
        <v>11.64376612209802</v>
      </c>
      <c r="E48" s="10">
        <f>PPRD!E48+RCV_RCY!E48+IMP!E48-EXP!E48+STK_CHG!E48</f>
        <v>16.122098022355971</v>
      </c>
      <c r="F48" s="10">
        <f>PPRD!F48+RCV_RCY!F48+IMP!F48-EXP!F48+STK_CHG!F48</f>
        <v>7.1653482373172821</v>
      </c>
      <c r="G48" s="10">
        <f>PPRD!G48+RCV_RCY!G48+IMP!G48-EXP!G48+STK_CHG!G48</f>
        <v>5.3740326741186584</v>
      </c>
      <c r="H48" s="10">
        <f>PPRD!H48+RCV_RCY!H48+IMP!H48-EXP!H48+STK_CHG!H48</f>
        <v>4.4783319002579534</v>
      </c>
      <c r="I48" s="10">
        <f>PPRD!I48+RCV_RCY!I48+IMP!I48-EXP!I48+STK_CHG!I48</f>
        <v>3.5827171109200346</v>
      </c>
      <c r="J48" s="10">
        <f>PPRD!J48+RCV_RCY!J48+IMP!J48-EXP!J48+STK_CHG!J48</f>
        <v>2.6870163370593292</v>
      </c>
      <c r="K48" s="10">
        <f>PPRD!K48+RCV_RCY!K48+IMP!K48-EXP!K48+STK_CHG!K48</f>
        <v>3.5826311263972483</v>
      </c>
      <c r="L48" s="10">
        <f>PPRD!L48+RCV_RCY!L48+IMP!L48-EXP!L48+STK_CHG!L48</f>
        <v>3.5826311263972483</v>
      </c>
      <c r="M48" s="10">
        <f>PPRD!M48+RCV_RCY!M48+IMP!M48-EXP!M48+STK_CHG!M48</f>
        <v>4.4784178847807397</v>
      </c>
      <c r="N48" s="10">
        <f>PPRD!N48+RCV_RCY!N48+IMP!N48-EXP!N48+STK_CHG!N48</f>
        <v>4.4783319002579525</v>
      </c>
      <c r="O48" s="10">
        <f>PPRD!O48+RCV_RCY!O48+IMP!O48-EXP!O48+STK_CHG!O48</f>
        <v>5.5173688736027495</v>
      </c>
      <c r="P48" s="10">
        <f>PPRD!P48+RCV_RCY!P48+IMP!P48-EXP!P48+STK_CHG!P48</f>
        <v>7.3564058469475491</v>
      </c>
      <c r="Q48" s="10">
        <f>PPRD!Q48+RCV_RCY!Q48+IMP!Q48-EXP!Q48+STK_CHG!Q48</f>
        <v>5.5173688736027504</v>
      </c>
      <c r="R48" s="10">
        <f>PPRD!R48+RCV_RCY!R48+IMP!R48-EXP!R48+STK_CHG!R48</f>
        <v>6.4368873602751489</v>
      </c>
      <c r="S48" s="10">
        <f>PPRD!S48+RCV_RCY!S48+IMP!S48-EXP!S48+STK_CHG!S48</f>
        <v>5.6463456577815982</v>
      </c>
      <c r="T48" s="10">
        <f>PPRD!T48+RCV_RCY!T48+IMP!T48-EXP!T48+STK_CHG!T48</f>
        <v>4.7053310404127249</v>
      </c>
      <c r="U48" s="10">
        <f>PPRD!U48+RCV_RCY!U48+IMP!U48-EXP!U48+STK_CHG!U48</f>
        <v>5.6463456577815982</v>
      </c>
      <c r="V48" s="10">
        <f>PPRD!V48+RCV_RCY!V48+IMP!V48-EXP!V48+STK_CHG!V48</f>
        <v>5.6463456577816</v>
      </c>
      <c r="W48" s="10">
        <f>PPRD!W48+RCV_RCY!W48+IMP!W48-EXP!W48+STK_CHG!W48</f>
        <v>5.6463456577816</v>
      </c>
      <c r="X48" s="10">
        <f>PPRD!X48+RCV_RCY!X48+IMP!X48-EXP!X48+STK_CHG!X48</f>
        <v>5.6463456577816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0.96001719690455811</v>
      </c>
      <c r="D49" s="10">
        <f>PPRD!D49+RCV_RCY!D49+IMP!D49-EXP!D49+STK_CHG!D49</f>
        <v>-1.9200343938091144</v>
      </c>
      <c r="E49" s="10">
        <f>PPRD!E49+RCV_RCY!E49+IMP!E49-EXP!E49+STK_CHG!E49</f>
        <v>0</v>
      </c>
      <c r="F49" s="10">
        <f>PPRD!F49+RCV_RCY!F49+IMP!F49-EXP!F49+STK_CHG!F49</f>
        <v>7.679965606190887</v>
      </c>
      <c r="G49" s="10">
        <f>PPRD!G49+RCV_RCY!G49+IMP!G49-EXP!G49+STK_CHG!G49</f>
        <v>8.639896818572657</v>
      </c>
      <c r="H49" s="10">
        <f>PPRD!H49+RCV_RCY!H49+IMP!H49-EXP!H49+STK_CHG!H49</f>
        <v>9.5999140154772142</v>
      </c>
      <c r="I49" s="10">
        <f>PPRD!I49+RCV_RCY!I49+IMP!I49-EXP!I49+STK_CHG!I49</f>
        <v>6.7199484092863315</v>
      </c>
      <c r="J49" s="10">
        <f>PPRD!J49+RCV_RCY!J49+IMP!J49-EXP!J49+STK_CHG!J49</f>
        <v>6.7199484092863289</v>
      </c>
      <c r="K49" s="10">
        <f>PPRD!K49+RCV_RCY!K49+IMP!K49-EXP!K49+STK_CHG!K49</f>
        <v>6.7199484092863235</v>
      </c>
      <c r="L49" s="10">
        <f>PPRD!L49+RCV_RCY!L49+IMP!L49-EXP!L49+STK_CHG!L49</f>
        <v>9.5999140154772107</v>
      </c>
      <c r="M49" s="10">
        <f>PPRD!M49+RCV_RCY!M49+IMP!M49-EXP!M49+STK_CHG!M49</f>
        <v>5.7599312123817716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0.95993121238177204</v>
      </c>
      <c r="Q49" s="10">
        <f>PPRD!Q49+RCV_RCY!Q49+IMP!Q49-EXP!Q49+STK_CHG!Q49</f>
        <v>1.919948409286327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-0.95993121238177004</v>
      </c>
      <c r="U49" s="10">
        <f>PPRD!U49+RCV_RCY!U49+IMP!U49-EXP!U49+STK_CHG!U49</f>
        <v>4.8000000000000007</v>
      </c>
      <c r="V49" s="10">
        <f>PPRD!V49+RCV_RCY!V49+IMP!V49-EXP!V49+STK_CHG!V49</f>
        <v>8.639982803095446</v>
      </c>
      <c r="W49" s="10">
        <f>PPRD!W49+RCV_RCY!W49+IMP!W49-EXP!W49+STK_CHG!W49</f>
        <v>11.519862424763538</v>
      </c>
      <c r="X49" s="10">
        <f>PPRD!X49+RCV_RCY!X49+IMP!X49-EXP!X49+STK_CHG!X49</f>
        <v>13.439896818572656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10.351074806534823</v>
      </c>
      <c r="D50" s="10">
        <f>PPRD!D50+RCV_RCY!D50+IMP!D50-EXP!D50+STK_CHG!D50</f>
        <v>-1.9467755803955287</v>
      </c>
      <c r="E50" s="10">
        <f>PPRD!E50+RCV_RCY!E50+IMP!E50-EXP!E50+STK_CHG!E50</f>
        <v>-54.452536543422184</v>
      </c>
      <c r="F50" s="10">
        <f>PPRD!F50+RCV_RCY!F50+IMP!F50-EXP!F50+STK_CHG!F50</f>
        <v>15.538435081685295</v>
      </c>
      <c r="G50" s="10">
        <f>PPRD!G50+RCV_RCY!G50+IMP!G50-EXP!G50+STK_CHG!G50</f>
        <v>25.349183147033528</v>
      </c>
      <c r="H50" s="10">
        <f>PPRD!H50+RCV_RCY!H50+IMP!H50-EXP!H50+STK_CHG!H50</f>
        <v>-36.139208942390383</v>
      </c>
      <c r="I50" s="10">
        <f>PPRD!I50+RCV_RCY!I50+IMP!I50-EXP!I50+STK_CHG!I50</f>
        <v>-67.583834909716259</v>
      </c>
      <c r="J50" s="10">
        <f>PPRD!J50+RCV_RCY!J50+IMP!J50-EXP!J50+STK_CHG!J50</f>
        <v>-3.7546861564918341</v>
      </c>
      <c r="K50" s="10">
        <f>PPRD!K50+RCV_RCY!K50+IMP!K50-EXP!K50+STK_CHG!K50</f>
        <v>31.527687016337055</v>
      </c>
      <c r="L50" s="10">
        <f>PPRD!L50+RCV_RCY!L50+IMP!L50-EXP!L50+STK_CHG!L50</f>
        <v>84.229234737747191</v>
      </c>
      <c r="M50" s="10">
        <f>PPRD!M50+RCV_RCY!M50+IMP!M50-EXP!M50+STK_CHG!M50</f>
        <v>46.604299226139254</v>
      </c>
      <c r="N50" s="10">
        <f>PPRD!N50+RCV_RCY!N50+IMP!N50-EXP!N50+STK_CHG!N50</f>
        <v>95.0299226139295</v>
      </c>
      <c r="O50" s="10">
        <f>PPRD!O50+RCV_RCY!O50+IMP!O50-EXP!O50+STK_CHG!O50</f>
        <v>126.26285468615646</v>
      </c>
      <c r="P50" s="10">
        <f>PPRD!P50+RCV_RCY!P50+IMP!P50-EXP!P50+STK_CHG!P50</f>
        <v>41.265262252794443</v>
      </c>
      <c r="Q50" s="10">
        <f>PPRD!Q50+RCV_RCY!Q50+IMP!Q50-EXP!Q50+STK_CHG!Q50</f>
        <v>110.57506448839204</v>
      </c>
      <c r="R50" s="10">
        <f>PPRD!R50+RCV_RCY!R50+IMP!R50-EXP!R50+STK_CHG!R50</f>
        <v>89.486242476354249</v>
      </c>
      <c r="S50" s="10">
        <f>PPRD!S50+RCV_RCY!S50+IMP!S50-EXP!S50+STK_CHG!S50</f>
        <v>-13.114531384350821</v>
      </c>
      <c r="T50" s="10">
        <f>PPRD!T50+RCV_RCY!T50+IMP!T50-EXP!T50+STK_CHG!T50</f>
        <v>21.536113499570064</v>
      </c>
      <c r="U50" s="10">
        <f>PPRD!U50+RCV_RCY!U50+IMP!U50-EXP!U50+STK_CHG!U50</f>
        <v>59.617454858125498</v>
      </c>
      <c r="V50" s="10">
        <f>PPRD!V50+RCV_RCY!V50+IMP!V50-EXP!V50+STK_CHG!V50</f>
        <v>72.258813413585571</v>
      </c>
      <c r="W50" s="10">
        <f>PPRD!W50+RCV_RCY!W50+IMP!W50-EXP!W50+STK_CHG!W50</f>
        <v>86.136199484092842</v>
      </c>
      <c r="X50" s="10">
        <f>PPRD!X50+RCV_RCY!X50+IMP!X50-EXP!X50+STK_CHG!X50</f>
        <v>114.00429922613924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7500.1504729148755</v>
      </c>
      <c r="D51" s="37">
        <f>PPRD!D51+RCV_RCY!D51+IMP!D51-EXP!D51+STK_CHG!D51</f>
        <v>8032.1582115219262</v>
      </c>
      <c r="E51" s="37">
        <f>PPRD!E51+RCV_RCY!E51+IMP!E51-EXP!E51+STK_CHG!E51</f>
        <v>7762.0378331900247</v>
      </c>
      <c r="F51" s="37">
        <f>PPRD!F51+RCV_RCY!F51+IMP!F51-EXP!F51+STK_CHG!F51</f>
        <v>7842.1969045571796</v>
      </c>
      <c r="G51" s="37">
        <f>PPRD!G51+RCV_RCY!G51+IMP!G51-EXP!G51+STK_CHG!G51</f>
        <v>7787.8976784178849</v>
      </c>
      <c r="H51" s="37">
        <f>PPRD!H51+RCV_RCY!H51+IMP!H51-EXP!H51+STK_CHG!H51</f>
        <v>7703.4393809114363</v>
      </c>
      <c r="I51" s="37">
        <f>PPRD!I51+RCV_RCY!I51+IMP!I51-EXP!I51+STK_CHG!I51</f>
        <v>7593.5296646603601</v>
      </c>
      <c r="J51" s="37">
        <f>PPRD!J51+RCV_RCY!J51+IMP!J51-EXP!J51+STK_CHG!J51</f>
        <v>7238.6500429922608</v>
      </c>
      <c r="K51" s="37">
        <f>PPRD!K51+RCV_RCY!K51+IMP!K51-EXP!K51+STK_CHG!K51</f>
        <v>7173.5382631126386</v>
      </c>
      <c r="L51" s="37">
        <f>PPRD!L51+RCV_RCY!L51+IMP!L51-EXP!L51+STK_CHG!L51</f>
        <v>6804.2562338779016</v>
      </c>
      <c r="M51" s="37">
        <f>PPRD!M51+RCV_RCY!M51+IMP!M51-EXP!M51+STK_CHG!M51</f>
        <v>8069.5399828030941</v>
      </c>
      <c r="N51" s="37">
        <f>PPRD!N51+RCV_RCY!N51+IMP!N51-EXP!N51+STK_CHG!N51</f>
        <v>6809.1573516766985</v>
      </c>
      <c r="O51" s="37">
        <f>PPRD!O51+RCV_RCY!O51+IMP!O51-EXP!O51+STK_CHG!O51</f>
        <v>6856.1049011177984</v>
      </c>
      <c r="P51" s="37">
        <f>PPRD!P51+RCV_RCY!P51+IMP!P51-EXP!P51+STK_CHG!P51</f>
        <v>6946.4101461736882</v>
      </c>
      <c r="Q51" s="37">
        <f>PPRD!Q51+RCV_RCY!Q51+IMP!Q51-EXP!Q51+STK_CHG!Q51</f>
        <v>6182.1152192605323</v>
      </c>
      <c r="R51" s="37">
        <f>PPRD!R51+RCV_RCY!R51+IMP!R51-EXP!R51+STK_CHG!R51</f>
        <v>6482.7601031814265</v>
      </c>
      <c r="S51" s="37">
        <f>PPRD!S51+RCV_RCY!S51+IMP!S51-EXP!S51+STK_CHG!S51</f>
        <v>7016.2568357695609</v>
      </c>
      <c r="T51" s="37">
        <f>PPRD!T51+RCV_RCY!T51+IMP!T51-EXP!T51+STK_CHG!T51</f>
        <v>7200.9888220120374</v>
      </c>
      <c r="U51" s="37">
        <f>PPRD!U51+RCV_RCY!U51+IMP!U51-EXP!U51+STK_CHG!U51</f>
        <v>6819.104729148753</v>
      </c>
      <c r="V51" s="37">
        <f>PPRD!V51+RCV_RCY!V51+IMP!V51-EXP!V51+STK_CHG!V51</f>
        <v>7158.1904557179696</v>
      </c>
      <c r="W51" s="37">
        <f>PPRD!W51+RCV_RCY!W51+IMP!W51-EXP!W51+STK_CHG!W51</f>
        <v>7276.1027515047281</v>
      </c>
      <c r="X51" s="37">
        <f>PPRD!X51+RCV_RCY!X51+IMP!X51-EXP!X51+STK_CHG!X51</f>
        <v>7796.6558039552865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1616.0160791057606</v>
      </c>
      <c r="D52" s="37">
        <f t="shared" si="20"/>
        <v>1743.213929492691</v>
      </c>
      <c r="E52" s="37">
        <f t="shared" si="20"/>
        <v>1960.3165950128982</v>
      </c>
      <c r="F52" s="37">
        <f t="shared" si="20"/>
        <v>1840.0252794496987</v>
      </c>
      <c r="G52" s="37">
        <f t="shared" si="20"/>
        <v>2024.5490111779879</v>
      </c>
      <c r="H52" s="37">
        <f t="shared" si="20"/>
        <v>2100.6072226999131</v>
      </c>
      <c r="I52" s="37">
        <f t="shared" si="20"/>
        <v>2231.4050730868439</v>
      </c>
      <c r="J52" s="37">
        <f t="shared" si="20"/>
        <v>2344.3846087704214</v>
      </c>
      <c r="K52" s="37">
        <f t="shared" si="20"/>
        <v>2549.032846087704</v>
      </c>
      <c r="L52" s="37">
        <f t="shared" si="20"/>
        <v>2881.3243336199484</v>
      </c>
      <c r="M52" s="37">
        <f t="shared" si="20"/>
        <v>3177.6085124677552</v>
      </c>
      <c r="N52" s="37">
        <f t="shared" si="20"/>
        <v>3498.2235597592439</v>
      </c>
      <c r="O52" s="37">
        <f t="shared" si="20"/>
        <v>3757.1596732588123</v>
      </c>
      <c r="P52" s="37">
        <f t="shared" si="20"/>
        <v>4130.8871883061047</v>
      </c>
      <c r="Q52" s="37">
        <f t="shared" si="20"/>
        <v>4268.7337919174543</v>
      </c>
      <c r="R52" s="37">
        <f t="shared" si="20"/>
        <v>4384.8559759243335</v>
      </c>
      <c r="S52" s="37">
        <f t="shared" si="20"/>
        <v>4433.7357695614792</v>
      </c>
      <c r="T52" s="37">
        <f t="shared" si="20"/>
        <v>4540.3357695614786</v>
      </c>
      <c r="U52" s="37">
        <f t="shared" si="20"/>
        <v>4567.4982803095436</v>
      </c>
      <c r="V52" s="37">
        <f t="shared" si="20"/>
        <v>4913.481685296646</v>
      </c>
      <c r="W52" s="37">
        <f t="shared" si="20"/>
        <v>5123.9586414445403</v>
      </c>
      <c r="X52" s="37">
        <f t="shared" ref="X52" si="21">SUM(X53:X70)</f>
        <v>5497.2784178847805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151.1607910576096</v>
      </c>
      <c r="D53" s="10">
        <f>PPRD!D53+RCV_RCY!D53+IMP!D53-EXP!D53+STK_CHG!D53</f>
        <v>176.61220980223561</v>
      </c>
      <c r="E53" s="10">
        <f>PPRD!E53+RCV_RCY!E53+IMP!E53-EXP!E53+STK_CHG!E53</f>
        <v>214.27343078245909</v>
      </c>
      <c r="F53" s="10">
        <f>PPRD!F53+RCV_RCY!F53+IMP!F53-EXP!F53+STK_CHG!F53</f>
        <v>118.9165950128977</v>
      </c>
      <c r="G53" s="10">
        <f>PPRD!G53+RCV_RCY!G53+IMP!G53-EXP!G53+STK_CHG!G53</f>
        <v>173.61994840928631</v>
      </c>
      <c r="H53" s="10">
        <f>PPRD!H53+RCV_RCY!H53+IMP!H53-EXP!H53+STK_CHG!H53</f>
        <v>204.63542562338779</v>
      </c>
      <c r="I53" s="10">
        <f>PPRD!I53+RCV_RCY!I53+IMP!I53-EXP!I53+STK_CHG!I53</f>
        <v>219.286328460877</v>
      </c>
      <c r="J53" s="10">
        <f>PPRD!J53+RCV_RCY!J53+IMP!J53-EXP!J53+STK_CHG!J53</f>
        <v>179.6568357695615</v>
      </c>
      <c r="K53" s="10">
        <f>PPRD!K53+RCV_RCY!K53+IMP!K53-EXP!K53+STK_CHG!K53</f>
        <v>174.0614789337919</v>
      </c>
      <c r="L53" s="10">
        <f>PPRD!L53+RCV_RCY!L53+IMP!L53-EXP!L53+STK_CHG!L53</f>
        <v>208.9085984522786</v>
      </c>
      <c r="M53" s="10">
        <f>PPRD!M53+RCV_RCY!M53+IMP!M53-EXP!M53+STK_CHG!M53</f>
        <v>239.8515907136715</v>
      </c>
      <c r="N53" s="10">
        <f>PPRD!N53+RCV_RCY!N53+IMP!N53-EXP!N53+STK_CHG!N53</f>
        <v>168.78899398108339</v>
      </c>
      <c r="O53" s="10">
        <f>PPRD!O53+RCV_RCY!O53+IMP!O53-EXP!O53+STK_CHG!O53</f>
        <v>183.07334479793639</v>
      </c>
      <c r="P53" s="10">
        <f>PPRD!P53+RCV_RCY!P53+IMP!P53-EXP!P53+STK_CHG!P53</f>
        <v>235.12527944969901</v>
      </c>
      <c r="Q53" s="10">
        <f>PPRD!Q53+RCV_RCY!Q53+IMP!Q53-EXP!Q53+STK_CHG!Q53</f>
        <v>164.12287188306101</v>
      </c>
      <c r="R53" s="10">
        <f>PPRD!R53+RCV_RCY!R53+IMP!R53-EXP!R53+STK_CHG!R53</f>
        <v>154.3223559759243</v>
      </c>
      <c r="S53" s="10">
        <f>PPRD!S53+RCV_RCY!S53+IMP!S53-EXP!S53+STK_CHG!S53</f>
        <v>171.97214101461739</v>
      </c>
      <c r="T53" s="10">
        <f>PPRD!T53+RCV_RCY!T53+IMP!T53-EXP!T53+STK_CHG!T53</f>
        <v>160.74496990541701</v>
      </c>
      <c r="U53" s="10">
        <f>PPRD!U53+RCV_RCY!U53+IMP!U53-EXP!U53+STK_CHG!U53</f>
        <v>140.05417024935511</v>
      </c>
      <c r="V53" s="10">
        <f>PPRD!V53+RCV_RCY!V53+IMP!V53-EXP!V53+STK_CHG!V53</f>
        <v>172.65941530524501</v>
      </c>
      <c r="W53" s="10">
        <f>PPRD!W53+RCV_RCY!W53+IMP!W53-EXP!W53+STK_CHG!W53</f>
        <v>184.3408426483233</v>
      </c>
      <c r="X53" s="10">
        <f>PPRD!X53+RCV_RCY!X53+IMP!X53-EXP!X53+STK_CHG!X53</f>
        <v>207.09544282029231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7.6096302665520199E-2</v>
      </c>
      <c r="D55" s="10">
        <f>PPRD!D55+RCV_RCY!D55+IMP!D55-EXP!D55+STK_CHG!D55</f>
        <v>0</v>
      </c>
      <c r="E55" s="10">
        <f>PPRD!E55+RCV_RCY!E55+IMP!E55-EXP!E55+STK_CHG!E55</f>
        <v>0.17334479793637139</v>
      </c>
      <c r="F55" s="10">
        <f>PPRD!F55+RCV_RCY!F55+IMP!F55-EXP!F55+STK_CHG!F55</f>
        <v>0.4207222699914015</v>
      </c>
      <c r="G55" s="10">
        <f>PPRD!G55+RCV_RCY!G55+IMP!G55-EXP!G55+STK_CHG!G55</f>
        <v>0.84875322441960444</v>
      </c>
      <c r="H55" s="10">
        <f>PPRD!H55+RCV_RCY!H55+IMP!H55-EXP!H55+STK_CHG!H55</f>
        <v>1.8297506448839209</v>
      </c>
      <c r="I55" s="10">
        <f>PPRD!I55+RCV_RCY!I55+IMP!I55-EXP!I55+STK_CHG!I55</f>
        <v>4.247635425623387</v>
      </c>
      <c r="J55" s="10">
        <f>PPRD!J55+RCV_RCY!J55+IMP!J55-EXP!J55+STK_CHG!J55</f>
        <v>10.756663800515909</v>
      </c>
      <c r="K55" s="10">
        <f>PPRD!K55+RCV_RCY!K55+IMP!K55-EXP!K55+STK_CHG!K55</f>
        <v>21.037059329320719</v>
      </c>
      <c r="L55" s="10">
        <f>PPRD!L55+RCV_RCY!L55+IMP!L55-EXP!L55+STK_CHG!L55</f>
        <v>24.76930352536543</v>
      </c>
      <c r="M55" s="10">
        <f>PPRD!M55+RCV_RCY!M55+IMP!M55-EXP!M55+STK_CHG!M55</f>
        <v>28.847205503009459</v>
      </c>
      <c r="N55" s="10">
        <f>PPRD!N55+RCV_RCY!N55+IMP!N55-EXP!N55+STK_CHG!N55</f>
        <v>34.136113499570072</v>
      </c>
      <c r="O55" s="10">
        <f>PPRD!O55+RCV_RCY!O55+IMP!O55-EXP!O55+STK_CHG!O55</f>
        <v>35.753826311263971</v>
      </c>
      <c r="P55" s="10">
        <f>PPRD!P55+RCV_RCY!P55+IMP!P55-EXP!P55+STK_CHG!P55</f>
        <v>41.317196904557179</v>
      </c>
      <c r="Q55" s="10">
        <f>PPRD!Q55+RCV_RCY!Q55+IMP!Q55-EXP!Q55+STK_CHG!Q55</f>
        <v>40.975408426483227</v>
      </c>
      <c r="R55" s="10">
        <f>PPRD!R55+RCV_RCY!R55+IMP!R55-EXP!R55+STK_CHG!R55</f>
        <v>49.235769561478932</v>
      </c>
      <c r="S55" s="10">
        <f>PPRD!S55+RCV_RCY!S55+IMP!S55-EXP!S55+STK_CHG!S55</f>
        <v>42.730610490111779</v>
      </c>
      <c r="T55" s="10">
        <f>PPRD!T55+RCV_RCY!T55+IMP!T55-EXP!T55+STK_CHG!T55</f>
        <v>50.8201203783319</v>
      </c>
      <c r="U55" s="10">
        <f>PPRD!U55+RCV_RCY!U55+IMP!U55-EXP!U55+STK_CHG!U55</f>
        <v>52.392949269131563</v>
      </c>
      <c r="V55" s="10">
        <f>PPRD!V55+RCV_RCY!V55+IMP!V55-EXP!V55+STK_CHG!V55</f>
        <v>60.190369733447973</v>
      </c>
      <c r="W55" s="10">
        <f>PPRD!W55+RCV_RCY!W55+IMP!W55-EXP!W55+STK_CHG!W55</f>
        <v>60.1103181427343</v>
      </c>
      <c r="X55" s="10">
        <f>PPRD!X55+RCV_RCY!X55+IMP!X55-EXP!X55+STK_CHG!X55</f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4.2992261392949269E-3</v>
      </c>
      <c r="D56" s="10">
        <f>PPRD!D56+RCV_RCY!D56+IMP!D56-EXP!D56+STK_CHG!D56</f>
        <v>6.964746345657781E-3</v>
      </c>
      <c r="E56" s="10">
        <f>PPRD!E56+RCV_RCY!E56+IMP!E56-EXP!E56+STK_CHG!E56</f>
        <v>9.9742046431642306E-3</v>
      </c>
      <c r="F56" s="10">
        <f>PPRD!F56+RCV_RCY!F56+IMP!F56-EXP!F56+STK_CHG!F56</f>
        <v>1.5821152192605329E-2</v>
      </c>
      <c r="G56" s="10">
        <f>PPRD!G56+RCV_RCY!G56+IMP!G56-EXP!G56+STK_CHG!G56</f>
        <v>2.5021496130696472E-2</v>
      </c>
      <c r="H56" s="10">
        <f>PPRD!H56+RCV_RCY!H56+IMP!H56-EXP!H56+STK_CHG!H56</f>
        <v>3.5597592433361989E-2</v>
      </c>
      <c r="I56" s="10">
        <f>PPRD!I56+RCV_RCY!I56+IMP!I56-EXP!I56+STK_CHG!I56</f>
        <v>5.090283748925193E-2</v>
      </c>
      <c r="J56" s="10">
        <f>PPRD!J56+RCV_RCY!J56+IMP!J56-EXP!J56+STK_CHG!J56</f>
        <v>0.18288907996560619</v>
      </c>
      <c r="K56" s="10">
        <f>PPRD!K56+RCV_RCY!K56+IMP!K56-EXP!K56+STK_CHG!K56</f>
        <v>1.112381771281169</v>
      </c>
      <c r="L56" s="10">
        <f>PPRD!L56+RCV_RCY!L56+IMP!L56-EXP!L56+STK_CHG!L56</f>
        <v>7.6360275150472914</v>
      </c>
      <c r="M56" s="10">
        <f>PPRD!M56+RCV_RCY!M56+IMP!M56-EXP!M56+STK_CHG!M56</f>
        <v>52.940842648323297</v>
      </c>
      <c r="N56" s="10">
        <f>PPRD!N56+RCV_RCY!N56+IMP!N56-EXP!N56+STK_CHG!N56</f>
        <v>187.61977644024071</v>
      </c>
      <c r="O56" s="10">
        <f>PPRD!O56+RCV_RCY!O56+IMP!O56-EXP!O56+STK_CHG!O56</f>
        <v>184.74840928632841</v>
      </c>
      <c r="P56" s="10">
        <f>PPRD!P56+RCV_RCY!P56+IMP!P56-EXP!P56+STK_CHG!P56</f>
        <v>174.77678417884781</v>
      </c>
      <c r="Q56" s="10">
        <f>PPRD!Q56+RCV_RCY!Q56+IMP!Q56-EXP!Q56+STK_CHG!Q56</f>
        <v>182.5338779019776</v>
      </c>
      <c r="R56" s="10">
        <f>PPRD!R56+RCV_RCY!R56+IMP!R56-EXP!R56+STK_CHG!R56</f>
        <v>194.65571797076521</v>
      </c>
      <c r="S56" s="10">
        <f>PPRD!S56+RCV_RCY!S56+IMP!S56-EXP!S56+STK_CHG!S56</f>
        <v>183.27214101461729</v>
      </c>
      <c r="T56" s="10">
        <f>PPRD!T56+RCV_RCY!T56+IMP!T56-EXP!T56+STK_CHG!T56</f>
        <v>189.10257953568359</v>
      </c>
      <c r="U56" s="10">
        <f>PPRD!U56+RCV_RCY!U56+IMP!U56-EXP!U56+STK_CHG!U56</f>
        <v>203.33404987102321</v>
      </c>
      <c r="V56" s="10">
        <f>PPRD!V56+RCV_RCY!V56+IMP!V56-EXP!V56+STK_CHG!V56</f>
        <v>199.15339638865001</v>
      </c>
      <c r="W56" s="10">
        <f>PPRD!W56+RCV_RCY!W56+IMP!W56-EXP!W56+STK_CHG!W56</f>
        <v>197.27970765262251</v>
      </c>
      <c r="X56" s="10">
        <f>PPRD!X56+RCV_RCY!X56+IMP!X56-EXP!X56+STK_CHG!X56</f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</v>
      </c>
      <c r="F57" s="10">
        <f>PPRD!F57+RCV_RCY!F57+IMP!F57-EXP!F57+STK_CHG!F57</f>
        <v>1.7435941530524499</v>
      </c>
      <c r="G57" s="10">
        <f>PPRD!G57+RCV_RCY!G57+IMP!G57-EXP!G57+STK_CHG!G57</f>
        <v>2.0301805674978501</v>
      </c>
      <c r="H57" s="10">
        <f>PPRD!H57+RCV_RCY!H57+IMP!H57-EXP!H57+STK_CHG!H57</f>
        <v>2.4601031814273431</v>
      </c>
      <c r="I57" s="10">
        <f>PPRD!I57+RCV_RCY!I57+IMP!I57-EXP!I57+STK_CHG!I57</f>
        <v>3.0508168529664661</v>
      </c>
      <c r="J57" s="10">
        <f>PPRD!J57+RCV_RCY!J57+IMP!J57-EXP!J57+STK_CHG!J57</f>
        <v>3.8334479793637142</v>
      </c>
      <c r="K57" s="10">
        <f>PPRD!K57+RCV_RCY!K57+IMP!K57-EXP!K57+STK_CHG!K57</f>
        <v>4.8692175408426479</v>
      </c>
      <c r="L57" s="10">
        <f>PPRD!L57+RCV_RCY!L57+IMP!L57-EXP!L57+STK_CHG!L57</f>
        <v>6.3414445399828034</v>
      </c>
      <c r="M57" s="10">
        <f>PPRD!M57+RCV_RCY!M57+IMP!M57-EXP!M57+STK_CHG!M57</f>
        <v>8.6963026655202054</v>
      </c>
      <c r="N57" s="10">
        <f>PPRD!N57+RCV_RCY!N57+IMP!N57-EXP!N57+STK_CHG!N57</f>
        <v>10.936027515047289</v>
      </c>
      <c r="O57" s="10">
        <f>PPRD!O57+RCV_RCY!O57+IMP!O57-EXP!O57+STK_CHG!O57</f>
        <v>12.563800515907131</v>
      </c>
      <c r="P57" s="10">
        <f>PPRD!P57+RCV_RCY!P57+IMP!P57-EXP!P57+STK_CHG!P57</f>
        <v>13.67798796216681</v>
      </c>
      <c r="Q57" s="10">
        <f>PPRD!Q57+RCV_RCY!Q57+IMP!Q57-EXP!Q57+STK_CHG!Q57</f>
        <v>14.776870163370591</v>
      </c>
      <c r="R57" s="10">
        <f>PPRD!R57+RCV_RCY!R57+IMP!R57-EXP!R57+STK_CHG!R57</f>
        <v>15.80705073086844</v>
      </c>
      <c r="S57" s="10">
        <f>PPRD!S57+RCV_RCY!S57+IMP!S57-EXP!S57+STK_CHG!S57</f>
        <v>16.68968185726569</v>
      </c>
      <c r="T57" s="10">
        <f>PPRD!T57+RCV_RCY!T57+IMP!T57-EXP!T57+STK_CHG!T57</f>
        <v>17.451332760103181</v>
      </c>
      <c r="U57" s="10">
        <f>PPRD!U57+RCV_RCY!U57+IMP!U57-EXP!U57+STK_CHG!U57</f>
        <v>17.97446259673259</v>
      </c>
      <c r="V57" s="10">
        <f>PPRD!V57+RCV_RCY!V57+IMP!V57-EXP!V57+STK_CHG!V57</f>
        <v>18.326827171109201</v>
      </c>
      <c r="W57" s="10">
        <f>PPRD!W57+RCV_RCY!W57+IMP!W57-EXP!W57+STK_CHG!W57</f>
        <v>18.835339638865001</v>
      </c>
      <c r="X57" s="10">
        <f>PPRD!X57+RCV_RCY!X57+IMP!X57-EXP!X57+STK_CHG!X57</f>
        <v>19.34617368873603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1319.766895958727</v>
      </c>
      <c r="D59" s="10">
        <f>PPRD!D59+RCV_RCY!D59+IMP!D59-EXP!D59+STK_CHG!D59</f>
        <v>1427.916337059329</v>
      </c>
      <c r="E59" s="10">
        <f>PPRD!E59+RCV_RCY!E59+IMP!E59-EXP!E59+STK_CHG!E59</f>
        <v>1584.264832330181</v>
      </c>
      <c r="F59" s="10">
        <f>PPRD!F59+RCV_RCY!F59+IMP!F59-EXP!F59+STK_CHG!F59</f>
        <v>1550.4680997420462</v>
      </c>
      <c r="G59" s="10">
        <f>PPRD!G59+RCV_RCY!G59+IMP!G59-EXP!G59+STK_CHG!G59</f>
        <v>1695.5431642304386</v>
      </c>
      <c r="H59" s="10">
        <f>PPRD!H59+RCV_RCY!H59+IMP!H59-EXP!H59+STK_CHG!H59</f>
        <v>1763.8530524505584</v>
      </c>
      <c r="I59" s="10">
        <f>PPRD!I59+RCV_RCY!I59+IMP!I59-EXP!I59+STK_CHG!I59</f>
        <v>1851.366208082545</v>
      </c>
      <c r="J59" s="10">
        <f>PPRD!J59+RCV_RCY!J59+IMP!J59-EXP!J59+STK_CHG!J59</f>
        <v>1960.5664660361135</v>
      </c>
      <c r="K59" s="10">
        <f>PPRD!K59+RCV_RCY!K59+IMP!K59-EXP!K59+STK_CHG!K59</f>
        <v>2062.4343078245911</v>
      </c>
      <c r="L59" s="10">
        <f>PPRD!L59+RCV_RCY!L59+IMP!L59-EXP!L59+STK_CHG!L59</f>
        <v>2217.08701633706</v>
      </c>
      <c r="M59" s="10">
        <f>PPRD!M59+RCV_RCY!M59+IMP!M59-EXP!M59+STK_CHG!M59</f>
        <v>2328.7952708512466</v>
      </c>
      <c r="N59" s="10">
        <f>PPRD!N59+RCV_RCY!N59+IMP!N59-EXP!N59+STK_CHG!N59</f>
        <v>2408.5936371453145</v>
      </c>
      <c r="O59" s="10">
        <f>PPRD!O59+RCV_RCY!O59+IMP!O59-EXP!O59+STK_CHG!O59</f>
        <v>2536.9972484952709</v>
      </c>
      <c r="P59" s="10">
        <f>PPRD!P59+RCV_RCY!P59+IMP!P59-EXP!P59+STK_CHG!P59</f>
        <v>2649.9713671539121</v>
      </c>
      <c r="Q59" s="10">
        <f>PPRD!Q59+RCV_RCY!Q59+IMP!Q59-EXP!Q59+STK_CHG!Q59</f>
        <v>2763.0410146173685</v>
      </c>
      <c r="R59" s="10">
        <f>PPRD!R59+RCV_RCY!R59+IMP!R59-EXP!R59+STK_CHG!R59</f>
        <v>2873.7699054170253</v>
      </c>
      <c r="S59" s="10">
        <f>PPRD!S59+RCV_RCY!S59+IMP!S59-EXP!S59+STK_CHG!S59</f>
        <v>2905.9186586414444</v>
      </c>
      <c r="T59" s="10">
        <f>PPRD!T59+RCV_RCY!T59+IMP!T59-EXP!T59+STK_CHG!T59</f>
        <v>2961.712467755804</v>
      </c>
      <c r="U59" s="10">
        <f>PPRD!U59+RCV_RCY!U59+IMP!U59-EXP!U59+STK_CHG!U59</f>
        <v>2980.8269131556326</v>
      </c>
      <c r="V59" s="10">
        <f>PPRD!V59+RCV_RCY!V59+IMP!V59-EXP!V59+STK_CHG!V59</f>
        <v>3247.4567497850385</v>
      </c>
      <c r="W59" s="10">
        <f>PPRD!W59+RCV_RCY!W59+IMP!W59-EXP!W59+STK_CHG!W59</f>
        <v>3366.9049011177985</v>
      </c>
      <c r="X59" s="10">
        <f>PPRD!X59+RCV_RCY!X59+IMP!X59-EXP!X59+STK_CHG!X59</f>
        <v>3688.8776440240754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36.041874462596731</v>
      </c>
      <c r="D61" s="10">
        <f>PPRD!D61+RCV_RCY!D61+IMP!D61-EXP!D61+STK_CHG!D61</f>
        <v>37.188306104901123</v>
      </c>
      <c r="E61" s="10">
        <f>PPRD!E61+RCV_RCY!E61+IMP!E61-EXP!E61+STK_CHG!E61</f>
        <v>35.946345657781599</v>
      </c>
      <c r="F61" s="10">
        <f>PPRD!F61+RCV_RCY!F61+IMP!F61-EXP!F61+STK_CHG!F61</f>
        <v>41.296474634565783</v>
      </c>
      <c r="G61" s="10">
        <f>PPRD!G61+RCV_RCY!G61+IMP!G61-EXP!G61+STK_CHG!G61</f>
        <v>50.229320722269989</v>
      </c>
      <c r="H61" s="10">
        <f>PPRD!H61+RCV_RCY!H61+IMP!H61-EXP!H61+STK_CHG!H61</f>
        <v>55.770507308684429</v>
      </c>
      <c r="I61" s="10">
        <f>PPRD!I61+RCV_RCY!I61+IMP!I61-EXP!I61+STK_CHG!I61</f>
        <v>63.461392949269133</v>
      </c>
      <c r="J61" s="10">
        <f>PPRD!J61+RCV_RCY!J61+IMP!J61-EXP!J61+STK_CHG!J61</f>
        <v>76.167927773000855</v>
      </c>
      <c r="K61" s="10">
        <f>PPRD!K61+RCV_RCY!K61+IMP!K61-EXP!K61+STK_CHG!K61</f>
        <v>90.044883920894236</v>
      </c>
      <c r="L61" s="10">
        <f>PPRD!L61+RCV_RCY!L61+IMP!L61-EXP!L61+STK_CHG!L61</f>
        <v>129.93215821152191</v>
      </c>
      <c r="M61" s="10">
        <f>PPRD!M61+RCV_RCY!M61+IMP!M61-EXP!M61+STK_CHG!M61</f>
        <v>176.69819432502149</v>
      </c>
      <c r="N61" s="10">
        <f>PPRD!N61+RCV_RCY!N61+IMP!N61-EXP!N61+STK_CHG!N61</f>
        <v>249.83284608770421</v>
      </c>
      <c r="O61" s="10">
        <f>PPRD!O61+RCV_RCY!O61+IMP!O61-EXP!O61+STK_CHG!O61</f>
        <v>374.94032674118648</v>
      </c>
      <c r="P61" s="10">
        <f>PPRD!P61+RCV_RCY!P61+IMP!P61-EXP!P61+STK_CHG!P61</f>
        <v>571.08056749785032</v>
      </c>
      <c r="Q61" s="10">
        <f>PPRD!Q61+RCV_RCY!Q61+IMP!Q61-EXP!Q61+STK_CHG!Q61</f>
        <v>608.03000859845224</v>
      </c>
      <c r="R61" s="10">
        <f>PPRD!R61+RCV_RCY!R61+IMP!R61-EXP!R61+STK_CHG!R61</f>
        <v>613.3801375752364</v>
      </c>
      <c r="S61" s="10">
        <f>PPRD!S61+RCV_RCY!S61+IMP!S61-EXP!S61+STK_CHG!S61</f>
        <v>600.96018916595017</v>
      </c>
      <c r="T61" s="10">
        <f>PPRD!T61+RCV_RCY!T61+IMP!T61-EXP!T61+STK_CHG!T61</f>
        <v>607.71444539982804</v>
      </c>
      <c r="U61" s="10">
        <f>PPRD!U61+RCV_RCY!U61+IMP!U61-EXP!U61+STK_CHG!U61</f>
        <v>603.78159931212372</v>
      </c>
      <c r="V61" s="10">
        <f>PPRD!V61+RCV_RCY!V61+IMP!V61-EXP!V61+STK_CHG!V61</f>
        <v>581.15735167669811</v>
      </c>
      <c r="W61" s="10">
        <f>PPRD!W61+RCV_RCY!W61+IMP!W61-EXP!W61+STK_CHG!W61</f>
        <v>594.45967325881338</v>
      </c>
      <c r="X61" s="10">
        <f>PPRD!X61+RCV_RCY!X61+IMP!X61-EXP!X61+STK_CHG!X61</f>
        <v>609.76233877901973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45.71513327601032</v>
      </c>
      <c r="D62" s="10">
        <f>PPRD!D62+RCV_RCY!D62+IMP!D62-EXP!D62+STK_CHG!D62</f>
        <v>53.047635425623383</v>
      </c>
      <c r="E62" s="10">
        <f>PPRD!E62+RCV_RCY!E62+IMP!E62-EXP!E62+STK_CHG!E62</f>
        <v>56.009372312983658</v>
      </c>
      <c r="F62" s="10">
        <f>PPRD!F62+RCV_RCY!F62+IMP!F62-EXP!F62+STK_CHG!F62</f>
        <v>57.633533963886499</v>
      </c>
      <c r="G62" s="10">
        <f>PPRD!G62+RCV_RCY!G62+IMP!G62-EXP!G62+STK_CHG!G62</f>
        <v>59.830868443680131</v>
      </c>
      <c r="H62" s="10">
        <f>PPRD!H62+RCV_RCY!H62+IMP!H62-EXP!H62+STK_CHG!H62</f>
        <v>56.03327601031814</v>
      </c>
      <c r="I62" s="10">
        <f>PPRD!I62+RCV_RCY!I62+IMP!I62-EXP!I62+STK_CHG!I62</f>
        <v>53.549269131556308</v>
      </c>
      <c r="J62" s="10">
        <f>PPRD!J62+RCV_RCY!J62+IMP!J62-EXP!J62+STK_CHG!J62</f>
        <v>58.732244196044711</v>
      </c>
      <c r="K62" s="10">
        <f>PPRD!K62+RCV_RCY!K62+IMP!K62-EXP!K62+STK_CHG!K62</f>
        <v>57.418572656921746</v>
      </c>
      <c r="L62" s="10">
        <f>PPRD!L62+RCV_RCY!L62+IMP!L62-EXP!L62+STK_CHG!L62</f>
        <v>53.262596732588129</v>
      </c>
      <c r="M62" s="10">
        <f>PPRD!M62+RCV_RCY!M62+IMP!M62-EXP!M62+STK_CHG!M62</f>
        <v>62.697076526225281</v>
      </c>
      <c r="N62" s="10">
        <f>PPRD!N62+RCV_RCY!N62+IMP!N62-EXP!N62+STK_CHG!N62</f>
        <v>79.893981083404981</v>
      </c>
      <c r="O62" s="10">
        <f>PPRD!O62+RCV_RCY!O62+IMP!O62-EXP!O62+STK_CHG!O62</f>
        <v>83.691573516766979</v>
      </c>
      <c r="P62" s="10">
        <f>PPRD!P62+RCV_RCY!P62+IMP!P62-EXP!P62+STK_CHG!P62</f>
        <v>82.927257093723128</v>
      </c>
      <c r="Q62" s="10">
        <f>PPRD!Q62+RCV_RCY!Q62+IMP!Q62-EXP!Q62+STK_CHG!Q62</f>
        <v>82.473516766981945</v>
      </c>
      <c r="R62" s="10">
        <f>PPRD!R62+RCV_RCY!R62+IMP!R62-EXP!R62+STK_CHG!R62</f>
        <v>79.822269991401541</v>
      </c>
      <c r="S62" s="10">
        <f>PPRD!S62+RCV_RCY!S62+IMP!S62-EXP!S62+STK_CHG!S62</f>
        <v>85.530696474634553</v>
      </c>
      <c r="T62" s="10">
        <f>PPRD!T62+RCV_RCY!T62+IMP!T62-EXP!T62+STK_CHG!T62</f>
        <v>92.037661220980212</v>
      </c>
      <c r="U62" s="10">
        <f>PPRD!U62+RCV_RCY!U62+IMP!U62-EXP!U62+STK_CHG!U62</f>
        <v>87.627773000859833</v>
      </c>
      <c r="V62" s="10">
        <f>PPRD!V62+RCV_RCY!V62+IMP!V62-EXP!V62+STK_CHG!V62</f>
        <v>91.370077386070506</v>
      </c>
      <c r="W62" s="10">
        <f>PPRD!W62+RCV_RCY!W62+IMP!W62-EXP!W62+STK_CHG!W62</f>
        <v>95.84677558039553</v>
      </c>
      <c r="X62" s="10">
        <f>PPRD!X62+RCV_RCY!X62+IMP!X62-EXP!X62+STK_CHG!X62</f>
        <v>95.927343078245912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1.2897678417884781</v>
      </c>
      <c r="J63" s="10">
        <f>PPRD!J63+RCV_RCY!J63+IMP!J63-EXP!J63+STK_CHG!J63</f>
        <v>0</v>
      </c>
      <c r="K63" s="10">
        <f>PPRD!K63+RCV_RCY!K63+IMP!K63-EXP!K63+STK_CHG!K63</f>
        <v>33.534049871023214</v>
      </c>
      <c r="L63" s="10">
        <f>PPRD!L63+RCV_RCY!L63+IMP!L63-EXP!L63+STK_CHG!L63</f>
        <v>54.815133276010314</v>
      </c>
      <c r="M63" s="10">
        <f>PPRD!M63+RCV_RCY!M63+IMP!M63-EXP!M63+STK_CHG!M63</f>
        <v>55.460017196904559</v>
      </c>
      <c r="N63" s="10">
        <f>PPRD!N63+RCV_RCY!N63+IMP!N63-EXP!N63+STK_CHG!N63</f>
        <v>54.815133276010314</v>
      </c>
      <c r="O63" s="10">
        <f>PPRD!O63+RCV_RCY!O63+IMP!O63-EXP!O63+STK_CHG!O63</f>
        <v>61.263370593293203</v>
      </c>
      <c r="P63" s="10">
        <f>PPRD!P63+RCV_RCY!P63+IMP!P63-EXP!P63+STK_CHG!P63</f>
        <v>57.394582975064473</v>
      </c>
      <c r="Q63" s="10">
        <f>PPRD!Q63+RCV_RCY!Q63+IMP!Q63-EXP!Q63+STK_CHG!Q63</f>
        <v>78.675838349097162</v>
      </c>
      <c r="R63" s="10">
        <f>PPRD!R63+RCV_RCY!R63+IMP!R63-EXP!R63+STK_CHG!R63</f>
        <v>77.386156491831471</v>
      </c>
      <c r="S63" s="10">
        <f>PPRD!S63+RCV_RCY!S63+IMP!S63-EXP!S63+STK_CHG!S63</f>
        <v>55.46010318142735</v>
      </c>
      <c r="T63" s="10">
        <f>PPRD!T63+RCV_RCY!T63+IMP!T63-EXP!T63+STK_CHG!T63</f>
        <v>75.451418744625968</v>
      </c>
      <c r="U63" s="10">
        <f>PPRD!U63+RCV_RCY!U63+IMP!U63-EXP!U63+STK_CHG!U63</f>
        <v>78.030954428202918</v>
      </c>
      <c r="V63" s="10">
        <f>PPRD!V63+RCV_RCY!V63+IMP!V63-EXP!V63+STK_CHG!V63</f>
        <v>90.928718830610492</v>
      </c>
      <c r="W63" s="10">
        <f>PPRD!W63+RCV_RCY!W63+IMP!W63-EXP!W63+STK_CHG!W63</f>
        <v>81.255374032674112</v>
      </c>
      <c r="X63" s="10">
        <f>PPRD!X63+RCV_RCY!X63+IMP!X63-EXP!X63+STK_CHG!X63</f>
        <v>83.19002579535686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0.64488392089423918</v>
      </c>
      <c r="L64" s="10">
        <f>PPRD!L64+RCV_RCY!L64+IMP!L64-EXP!L64+STK_CHG!L64</f>
        <v>3.8693035253654346</v>
      </c>
      <c r="M64" s="10">
        <f>PPRD!M64+RCV_RCY!M64+IMP!M64-EXP!M64+STK_CHG!M64</f>
        <v>2.5795356835769563</v>
      </c>
      <c r="N64" s="10">
        <f>PPRD!N64+RCV_RCY!N64+IMP!N64-EXP!N64+STK_CHG!N64</f>
        <v>5.8039552880481509</v>
      </c>
      <c r="O64" s="10">
        <f>PPRD!O64+RCV_RCY!O64+IMP!O64-EXP!O64+STK_CHG!O64</f>
        <v>-5.1590713671539117</v>
      </c>
      <c r="P64" s="10">
        <f>PPRD!P64+RCV_RCY!P64+IMP!P64-EXP!P64+STK_CHG!P64</f>
        <v>-1.2897678417884775</v>
      </c>
      <c r="Q64" s="10">
        <f>PPRD!Q64+RCV_RCY!Q64+IMP!Q64-EXP!Q64+STK_CHG!Q64</f>
        <v>-12.252794496990544</v>
      </c>
      <c r="R64" s="10">
        <f>PPRD!R64+RCV_RCY!R64+IMP!R64-EXP!R64+STK_CHG!R64</f>
        <v>-14.832330180567496</v>
      </c>
      <c r="S64" s="10">
        <f>PPRD!S64+RCV_RCY!S64+IMP!S64-EXP!S64+STK_CHG!S64</f>
        <v>-7.0937231298366275</v>
      </c>
      <c r="T64" s="10">
        <f>PPRD!T64+RCV_RCY!T64+IMP!T64-EXP!T64+STK_CHG!T64</f>
        <v>-16.122098022355978</v>
      </c>
      <c r="U64" s="10">
        <f>PPRD!U64+RCV_RCY!U64+IMP!U64-EXP!U64+STK_CHG!U64</f>
        <v>-16.766981943250215</v>
      </c>
      <c r="V64" s="10">
        <f>PPRD!V64+RCV_RCY!V64+IMP!V64-EXP!V64+STK_CHG!V64</f>
        <v>-17.411865864144453</v>
      </c>
      <c r="W64" s="10">
        <f>PPRD!W64+RCV_RCY!W64+IMP!W64-EXP!W64+STK_CHG!W64</f>
        <v>-15.477214101461739</v>
      </c>
      <c r="X64" s="10">
        <f>PPRD!X64+RCV_RCY!X64+IMP!X64-EXP!X64+STK_CHG!X64</f>
        <v>-27.730008598452272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61.861134995700773</v>
      </c>
      <c r="D65" s="10">
        <f>PPRD!D65+RCV_RCY!D65+IMP!D65-EXP!D65+STK_CHG!D65</f>
        <v>45.953998280309541</v>
      </c>
      <c r="E65" s="10">
        <f>PPRD!E65+RCV_RCY!E65+IMP!E65-EXP!E65+STK_CHG!E65</f>
        <v>64.512295786758386</v>
      </c>
      <c r="F65" s="10">
        <f>PPRD!F65+RCV_RCY!F65+IMP!F65-EXP!F65+STK_CHG!F65</f>
        <v>61.861134995700716</v>
      </c>
      <c r="G65" s="10">
        <f>PPRD!G65+RCV_RCY!G65+IMP!G65-EXP!G65+STK_CHG!G65</f>
        <v>31.814359415305244</v>
      </c>
      <c r="H65" s="10">
        <f>PPRD!H65+RCV_RCY!H65+IMP!H65-EXP!H65+STK_CHG!H65</f>
        <v>2.6511607910576358</v>
      </c>
      <c r="I65" s="10">
        <f>PPRD!I65+RCV_RCY!I65+IMP!I65-EXP!I65+STK_CHG!I65</f>
        <v>17.674548581255365</v>
      </c>
      <c r="J65" s="10">
        <f>PPRD!J65+RCV_RCY!J65+IMP!J65-EXP!J65+STK_CHG!J65</f>
        <v>32.698022355975915</v>
      </c>
      <c r="K65" s="10">
        <f>PPRD!K65+RCV_RCY!K65+IMP!K65-EXP!K65+STK_CHG!K65</f>
        <v>77.768271711091998</v>
      </c>
      <c r="L65" s="10">
        <f>PPRD!L65+RCV_RCY!L65+IMP!L65-EXP!L65+STK_CHG!L65</f>
        <v>120.18718830610487</v>
      </c>
      <c r="M65" s="10">
        <f>PPRD!M65+RCV_RCY!M65+IMP!M65-EXP!M65+STK_CHG!M65</f>
        <v>162.60627687016333</v>
      </c>
      <c r="N65" s="10">
        <f>PPRD!N65+RCV_RCY!N65+IMP!N65-EXP!N65+STK_CHG!N65</f>
        <v>216.51384350816852</v>
      </c>
      <c r="O65" s="10">
        <f>PPRD!O65+RCV_RCY!O65+IMP!O65-EXP!O65+STK_CHG!O65</f>
        <v>213.86173688736028</v>
      </c>
      <c r="P65" s="10">
        <f>PPRD!P65+RCV_RCY!P65+IMP!P65-EXP!P65+STK_CHG!P65</f>
        <v>201.4904557179708</v>
      </c>
      <c r="Q65" s="10">
        <f>PPRD!Q65+RCV_RCY!Q65+IMP!Q65-EXP!Q65+STK_CHG!Q65</f>
        <v>265.11891659501299</v>
      </c>
      <c r="R65" s="10">
        <f>PPRD!R65+RCV_RCY!R65+IMP!R65-EXP!R65+STK_CHG!R65</f>
        <v>244.79312123817706</v>
      </c>
      <c r="S65" s="10">
        <f>PPRD!S65+RCV_RCY!S65+IMP!S65-EXP!S65+STK_CHG!S65</f>
        <v>228.88598452278589</v>
      </c>
      <c r="T65" s="10">
        <f>PPRD!T65+RCV_RCY!T65+IMP!T65-EXP!T65+STK_CHG!T65</f>
        <v>243.90945829750635</v>
      </c>
      <c r="U65" s="10">
        <f>PPRD!U65+RCV_RCY!U65+IMP!U65-EXP!U65+STK_CHG!U65</f>
        <v>202.37411865864149</v>
      </c>
      <c r="V65" s="10">
        <f>PPRD!V65+RCV_RCY!V65+IMP!V65-EXP!V65+STK_CHG!V65</f>
        <v>211.21143594153048</v>
      </c>
      <c r="W65" s="10">
        <f>PPRD!W65+RCV_RCY!W65+IMP!W65-EXP!W65+STK_CHG!W65</f>
        <v>312.84032674118646</v>
      </c>
      <c r="X65" s="10">
        <f>PPRD!X65+RCV_RCY!X65+IMP!X65-EXP!X65+STK_CHG!X65</f>
        <v>312.84032674118657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-0.88374892519346515</v>
      </c>
      <c r="J66" s="10">
        <f>PPRD!J66+RCV_RCY!J66+IMP!J66-EXP!J66+STK_CHG!J66</f>
        <v>-2.6511607910576092</v>
      </c>
      <c r="K66" s="10">
        <f>PPRD!K66+RCV_RCY!K66+IMP!K66-EXP!K66+STK_CHG!K66</f>
        <v>-4.4186586414445372</v>
      </c>
      <c r="L66" s="10">
        <f>PPRD!L66+RCV_RCY!L66+IMP!L66-EXP!L66+STK_CHG!L66</f>
        <v>15.90713671539123</v>
      </c>
      <c r="M66" s="10">
        <f>PPRD!M66+RCV_RCY!M66+IMP!M66-EXP!M66+STK_CHG!M66</f>
        <v>10.60472914875322</v>
      </c>
      <c r="N66" s="10">
        <f>PPRD!N66+RCV_RCY!N66+IMP!N66-EXP!N66+STK_CHG!N66</f>
        <v>22.976956147893375</v>
      </c>
      <c r="O66" s="10">
        <f>PPRD!O66+RCV_RCY!O66+IMP!O66-EXP!O66+STK_CHG!O66</f>
        <v>5.3023215821152236</v>
      </c>
      <c r="P66" s="10">
        <f>PPRD!P66+RCV_RCY!P66+IMP!P66-EXP!P66+STK_CHG!P66</f>
        <v>22.093207222699917</v>
      </c>
      <c r="Q66" s="10">
        <f>PPRD!Q66+RCV_RCY!Q66+IMP!Q66-EXP!Q66+STK_CHG!Q66</f>
        <v>-13.255975924333621</v>
      </c>
      <c r="R66" s="10">
        <f>PPRD!R66+RCV_RCY!R66+IMP!R66-EXP!R66+STK_CHG!R66</f>
        <v>-11.488564058469471</v>
      </c>
      <c r="S66" s="10">
        <f>PPRD!S66+RCV_RCY!S66+IMP!S66-EXP!S66+STK_CHG!S66</f>
        <v>23.860705073086844</v>
      </c>
      <c r="T66" s="10">
        <f>PPRD!T66+RCV_RCY!T66+IMP!T66-EXP!T66+STK_CHG!T66</f>
        <v>10.604729148753231</v>
      </c>
      <c r="U66" s="10">
        <f>PPRD!U66+RCV_RCY!U66+IMP!U66-EXP!U66+STK_CHG!U66</f>
        <v>45.070163370593299</v>
      </c>
      <c r="V66" s="10">
        <f>PPRD!V66+RCV_RCY!V66+IMP!V66-EXP!V66+STK_CHG!V66</f>
        <v>55.674978503869305</v>
      </c>
      <c r="W66" s="10">
        <f>PPRD!W66+RCV_RCY!W66+IMP!W66-EXP!W66+STK_CHG!W66</f>
        <v>-6.1860705073086812</v>
      </c>
      <c r="X66" s="10">
        <f>PPRD!X66+RCV_RCY!X66+IMP!X66-EXP!X66+STK_CHG!X66</f>
        <v>-7.0698194325021486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1.3898538263112641</v>
      </c>
      <c r="D70" s="10">
        <f>PPRD!D70+RCV_RCY!D70+IMP!D70-EXP!D70+STK_CHG!D70</f>
        <v>2.488478073946689</v>
      </c>
      <c r="E70" s="10">
        <f>PPRD!E70+RCV_RCY!E70+IMP!E70-EXP!E70+STK_CHG!E70</f>
        <v>5.1269991401547719</v>
      </c>
      <c r="F70" s="10">
        <f>PPRD!F70+RCV_RCY!F70+IMP!F70-EXP!F70+STK_CHG!F70</f>
        <v>7.669303525365434</v>
      </c>
      <c r="G70" s="10">
        <f>PPRD!G70+RCV_RCY!G70+IMP!G70-EXP!G70+STK_CHG!G70</f>
        <v>10.607394668959589</v>
      </c>
      <c r="H70" s="10">
        <f>PPRD!H70+RCV_RCY!H70+IMP!H70-EXP!H70+STK_CHG!H70</f>
        <v>13.33834909716251</v>
      </c>
      <c r="I70" s="10">
        <f>PPRD!I70+RCV_RCY!I70+IMP!I70-EXP!I70+STK_CHG!I70</f>
        <v>18.311951848667238</v>
      </c>
      <c r="J70" s="10">
        <f>PPRD!J70+RCV_RCY!J70+IMP!J70-EXP!J70+STK_CHG!J70</f>
        <v>24.44127257093723</v>
      </c>
      <c r="K70" s="10">
        <f>PPRD!K70+RCV_RCY!K70+IMP!K70-EXP!K70+STK_CHG!K70</f>
        <v>30.526397248495272</v>
      </c>
      <c r="L70" s="10">
        <f>PPRD!L70+RCV_RCY!L70+IMP!L70-EXP!L70+STK_CHG!L70</f>
        <v>38.608426483233018</v>
      </c>
      <c r="M70" s="10">
        <f>PPRD!M70+RCV_RCY!M70+IMP!M70-EXP!M70+STK_CHG!M70</f>
        <v>47.831470335339631</v>
      </c>
      <c r="N70" s="10">
        <f>PPRD!N70+RCV_RCY!N70+IMP!N70-EXP!N70+STK_CHG!N70</f>
        <v>58.312295786758384</v>
      </c>
      <c r="O70" s="10">
        <f>PPRD!O70+RCV_RCY!O70+IMP!O70-EXP!O70+STK_CHG!O70</f>
        <v>70.122785898538254</v>
      </c>
      <c r="P70" s="10">
        <f>PPRD!P70+RCV_RCY!P70+IMP!P70-EXP!P70+STK_CHG!P70</f>
        <v>82.322269991401541</v>
      </c>
      <c r="Q70" s="10">
        <f>PPRD!Q70+RCV_RCY!Q70+IMP!Q70-EXP!Q70+STK_CHG!Q70</f>
        <v>94.49423903697334</v>
      </c>
      <c r="R70" s="10">
        <f>PPRD!R70+RCV_RCY!R70+IMP!R70-EXP!R70+STK_CHG!R70</f>
        <v>108.00438521066209</v>
      </c>
      <c r="S70" s="10">
        <f>PPRD!S70+RCV_RCY!S70+IMP!S70-EXP!S70+STK_CHG!S70</f>
        <v>125.548581255374</v>
      </c>
      <c r="T70" s="10">
        <f>PPRD!T70+RCV_RCY!T70+IMP!T70-EXP!T70+STK_CHG!T70</f>
        <v>146.90868443680139</v>
      </c>
      <c r="U70" s="10">
        <f>PPRD!U70+RCV_RCY!U70+IMP!U70-EXP!U70+STK_CHG!U70</f>
        <v>172.79810834049869</v>
      </c>
      <c r="V70" s="10">
        <f>PPRD!V70+RCV_RCY!V70+IMP!V70-EXP!V70+STK_CHG!V70</f>
        <v>202.76423043852111</v>
      </c>
      <c r="W70" s="10">
        <f>PPRD!W70+RCV_RCY!W70+IMP!W70-EXP!W70+STK_CHG!W70</f>
        <v>233.7486672398968</v>
      </c>
      <c r="X70" s="10">
        <f>PPRD!X70+RCV_RCY!X70+IMP!X70-EXP!X70+STK_CHG!X70</f>
        <v>269.86294067067922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87.059329320722256</v>
      </c>
      <c r="D71" s="37">
        <f t="shared" si="22"/>
        <v>110.94393809114359</v>
      </c>
      <c r="E71" s="37">
        <f t="shared" si="22"/>
        <v>104.6384350816853</v>
      </c>
      <c r="F71" s="37">
        <f t="shared" si="22"/>
        <v>117.20163370593292</v>
      </c>
      <c r="G71" s="37">
        <f t="shared" si="22"/>
        <v>151.16560619088557</v>
      </c>
      <c r="H71" s="37">
        <f t="shared" si="22"/>
        <v>171.94514187446259</v>
      </c>
      <c r="I71" s="37">
        <f t="shared" si="22"/>
        <v>162.34359415305246</v>
      </c>
      <c r="J71" s="37">
        <f t="shared" si="22"/>
        <v>187.49406706792777</v>
      </c>
      <c r="K71" s="37">
        <f t="shared" si="22"/>
        <v>190.47962166809972</v>
      </c>
      <c r="L71" s="37">
        <f t="shared" si="22"/>
        <v>196.90455717970761</v>
      </c>
      <c r="M71" s="37">
        <f t="shared" si="22"/>
        <v>200.82158211521923</v>
      </c>
      <c r="N71" s="37">
        <f t="shared" si="22"/>
        <v>219.92932072227003</v>
      </c>
      <c r="O71" s="37">
        <f t="shared" si="22"/>
        <v>225.20782459157351</v>
      </c>
      <c r="P71" s="37">
        <f t="shared" si="22"/>
        <v>216.29888220120378</v>
      </c>
      <c r="Q71" s="37">
        <f t="shared" si="22"/>
        <v>250.6926053310404</v>
      </c>
      <c r="R71" s="37">
        <f t="shared" si="22"/>
        <v>277.30008598452275</v>
      </c>
      <c r="S71" s="37">
        <f t="shared" si="22"/>
        <v>304.48082545141875</v>
      </c>
      <c r="T71" s="37">
        <f t="shared" si="22"/>
        <v>305.65993121238171</v>
      </c>
      <c r="U71" s="37">
        <f t="shared" si="22"/>
        <v>346.48409286328456</v>
      </c>
      <c r="V71" s="37">
        <f t="shared" si="22"/>
        <v>359.4458297506448</v>
      </c>
      <c r="W71" s="37">
        <f t="shared" si="22"/>
        <v>368.49312123817714</v>
      </c>
      <c r="X71" s="37">
        <f t="shared" ref="X71" si="23">SUM(X72:X73)</f>
        <v>363.96887360275144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56.606448839208937</v>
      </c>
      <c r="D72" s="10">
        <f>PPRD!D72+RCV_RCY!D72+IMP!D72-EXP!D72+STK_CHG!D72</f>
        <v>75.570851246775575</v>
      </c>
      <c r="E72" s="10">
        <f>PPRD!E72+RCV_RCY!E72+IMP!E72-EXP!E72+STK_CHG!E72</f>
        <v>67.306792777300089</v>
      </c>
      <c r="F72" s="10">
        <f>PPRD!F72+RCV_RCY!F72+IMP!F72-EXP!F72+STK_CHG!F72</f>
        <v>78.771367153912294</v>
      </c>
      <c r="G72" s="10">
        <f>PPRD!G72+RCV_RCY!G72+IMP!G72-EXP!G72+STK_CHG!G72</f>
        <v>111.2783319002579</v>
      </c>
      <c r="H72" s="10">
        <f>PPRD!H72+RCV_RCY!H72+IMP!H72-EXP!H72+STK_CHG!H72</f>
        <v>134.5896818572657</v>
      </c>
      <c r="I72" s="10">
        <f>PPRD!I72+RCV_RCY!I72+IMP!I72-EXP!I72+STK_CHG!I72</f>
        <v>126.6361134995701</v>
      </c>
      <c r="J72" s="10">
        <f>PPRD!J72+RCV_RCY!J72+IMP!J72-EXP!J72+STK_CHG!J72</f>
        <v>148.32330180567499</v>
      </c>
      <c r="K72" s="10">
        <f>PPRD!K72+RCV_RCY!K72+IMP!K72-EXP!K72+STK_CHG!K72</f>
        <v>152.1926053310404</v>
      </c>
      <c r="L72" s="10">
        <f>PPRD!L72+RCV_RCY!L72+IMP!L72-EXP!L72+STK_CHG!L72</f>
        <v>161.41203783319</v>
      </c>
      <c r="M72" s="10">
        <f>PPRD!M72+RCV_RCY!M72+IMP!M72-EXP!M72+STK_CHG!M72</f>
        <v>159.04746345657779</v>
      </c>
      <c r="N72" s="10">
        <f>PPRD!N72+RCV_RCY!N72+IMP!N72-EXP!N72+STK_CHG!N72</f>
        <v>166.69054170249359</v>
      </c>
      <c r="O72" s="10">
        <f>PPRD!O72+RCV_RCY!O72+IMP!O72-EXP!O72+STK_CHG!O72</f>
        <v>169.41341358555459</v>
      </c>
      <c r="P72" s="10">
        <f>PPRD!P72+RCV_RCY!P72+IMP!P72-EXP!P72+STK_CHG!P72</f>
        <v>161.0299226139295</v>
      </c>
      <c r="Q72" s="10">
        <f>PPRD!Q72+RCV_RCY!Q72+IMP!Q72-EXP!Q72+STK_CHG!Q72</f>
        <v>195.71031814273431</v>
      </c>
      <c r="R72" s="10">
        <f>PPRD!R72+RCV_RCY!R72+IMP!R72-EXP!R72+STK_CHG!R72</f>
        <v>224.08521066208081</v>
      </c>
      <c r="S72" s="10">
        <f>PPRD!S72+RCV_RCY!S72+IMP!S72-EXP!S72+STK_CHG!S72</f>
        <v>247.468271711092</v>
      </c>
      <c r="T72" s="10">
        <f>PPRD!T72+RCV_RCY!T72+IMP!T72-EXP!T72+STK_CHG!T72</f>
        <v>244.30146173688729</v>
      </c>
      <c r="U72" s="10">
        <f>PPRD!U72+RCV_RCY!U72+IMP!U72-EXP!U72+STK_CHG!U72</f>
        <v>288.0656061908856</v>
      </c>
      <c r="V72" s="10">
        <f>PPRD!V72+RCV_RCY!V72+IMP!V72-EXP!V72+STK_CHG!V72</f>
        <v>298.53250214961298</v>
      </c>
      <c r="W72" s="10">
        <f>PPRD!W72+RCV_RCY!W72+IMP!W72-EXP!W72+STK_CHG!W72</f>
        <v>304.59527085124682</v>
      </c>
      <c r="X72" s="10">
        <f>PPRD!X72+RCV_RCY!X72+IMP!X72-EXP!X72+STK_CHG!X72</f>
        <v>300.01728288907992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30.452880481513319</v>
      </c>
      <c r="D73" s="10">
        <f>PPRD!D73+RCV_RCY!D73+IMP!D73-EXP!D73+STK_CHG!D73</f>
        <v>35.373086844368011</v>
      </c>
      <c r="E73" s="10">
        <f>PPRD!E73+RCV_RCY!E73+IMP!E73-EXP!E73+STK_CHG!E73</f>
        <v>37.331642304385213</v>
      </c>
      <c r="F73" s="10">
        <f>PPRD!F73+RCV_RCY!F73+IMP!F73-EXP!F73+STK_CHG!F73</f>
        <v>38.430266552020633</v>
      </c>
      <c r="G73" s="10">
        <f>PPRD!G73+RCV_RCY!G73+IMP!G73-EXP!G73+STK_CHG!G73</f>
        <v>39.887274290627687</v>
      </c>
      <c r="H73" s="10">
        <f>PPRD!H73+RCV_RCY!H73+IMP!H73-EXP!H73+STK_CHG!H73</f>
        <v>37.355460017196897</v>
      </c>
      <c r="I73" s="10">
        <f>PPRD!I73+RCV_RCY!I73+IMP!I73-EXP!I73+STK_CHG!I73</f>
        <v>35.707480653482371</v>
      </c>
      <c r="J73" s="10">
        <f>PPRD!J73+RCV_RCY!J73+IMP!J73-EXP!J73+STK_CHG!J73</f>
        <v>39.170765262252793</v>
      </c>
      <c r="K73" s="10">
        <f>PPRD!K73+RCV_RCY!K73+IMP!K73-EXP!K73+STK_CHG!K73</f>
        <v>38.287016337059327</v>
      </c>
      <c r="L73" s="10">
        <f>PPRD!L73+RCV_RCY!L73+IMP!L73-EXP!L73+STK_CHG!L73</f>
        <v>35.492519346517618</v>
      </c>
      <c r="M73" s="10">
        <f>PPRD!M73+RCV_RCY!M73+IMP!M73-EXP!M73+STK_CHG!M73</f>
        <v>41.774118658641441</v>
      </c>
      <c r="N73" s="10">
        <f>PPRD!N73+RCV_RCY!N73+IMP!N73-EXP!N73+STK_CHG!N73</f>
        <v>53.238779019776437</v>
      </c>
      <c r="O73" s="10">
        <f>PPRD!O73+RCV_RCY!O73+IMP!O73-EXP!O73+STK_CHG!O73</f>
        <v>55.794411006018912</v>
      </c>
      <c r="P73" s="10">
        <f>PPRD!P73+RCV_RCY!P73+IMP!P73-EXP!P73+STK_CHG!P73</f>
        <v>55.268959587274288</v>
      </c>
      <c r="Q73" s="10">
        <f>PPRD!Q73+RCV_RCY!Q73+IMP!Q73-EXP!Q73+STK_CHG!Q73</f>
        <v>54.982287188306103</v>
      </c>
      <c r="R73" s="10">
        <f>PPRD!R73+RCV_RCY!R73+IMP!R73-EXP!R73+STK_CHG!R73</f>
        <v>53.214875322441962</v>
      </c>
      <c r="S73" s="10">
        <f>PPRD!S73+RCV_RCY!S73+IMP!S73-EXP!S73+STK_CHG!S73</f>
        <v>57.012553740326737</v>
      </c>
      <c r="T73" s="10">
        <f>PPRD!T73+RCV_RCY!T73+IMP!T73-EXP!T73+STK_CHG!T73</f>
        <v>61.35846947549441</v>
      </c>
      <c r="U73" s="10">
        <f>PPRD!U73+RCV_RCY!U73+IMP!U73-EXP!U73+STK_CHG!U73</f>
        <v>58.41848667239897</v>
      </c>
      <c r="V73" s="10">
        <f>PPRD!V73+RCV_RCY!V73+IMP!V73-EXP!V73+STK_CHG!V73</f>
        <v>60.91332760103181</v>
      </c>
      <c r="W73" s="10">
        <f>PPRD!W73+RCV_RCY!W73+IMP!W73-EXP!W73+STK_CHG!W73</f>
        <v>63.897850386930337</v>
      </c>
      <c r="X73" s="10">
        <f>PPRD!X73+RCV_RCY!X73+IMP!X73-EXP!X73+STK_CHG!X73</f>
        <v>63.951590713671528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3505.5889939810831</v>
      </c>
      <c r="D74" s="37">
        <f>PPRD!D74+RCV_RCY!D74+IMP!D74-EXP!D74+STK_CHG!D74</f>
        <v>3804.5571797076518</v>
      </c>
      <c r="E74" s="37">
        <f>PPRD!E74+RCV_RCY!E74+IMP!E74-EXP!E74+STK_CHG!E74</f>
        <v>4833.5339638864998</v>
      </c>
      <c r="F74" s="37">
        <f>PPRD!F74+RCV_RCY!F74+IMP!F74-EXP!F74+STK_CHG!F74</f>
        <v>6673.7747205503001</v>
      </c>
      <c r="G74" s="37">
        <f>PPRD!G74+RCV_RCY!G74+IMP!G74-EXP!G74+STK_CHG!G74</f>
        <v>6867.2255374032666</v>
      </c>
      <c r="H74" s="37">
        <f>PPRD!H74+RCV_RCY!H74+IMP!H74-EXP!H74+STK_CHG!H74</f>
        <v>6457.2083404987097</v>
      </c>
      <c r="I74" s="37">
        <f>PPRD!I74+RCV_RCY!I74+IMP!I74-EXP!I74+STK_CHG!I74</f>
        <v>6795.3282029234733</v>
      </c>
      <c r="J74" s="37">
        <f>PPRD!J74+RCV_RCY!J74+IMP!J74-EXP!J74+STK_CHG!J74</f>
        <v>6823.0294926913148</v>
      </c>
      <c r="K74" s="37">
        <f>PPRD!K74+RCV_RCY!K74+IMP!K74-EXP!K74+STK_CHG!K74</f>
        <v>6918.429320722269</v>
      </c>
      <c r="L74" s="37">
        <f>PPRD!L74+RCV_RCY!L74+IMP!L74-EXP!L74+STK_CHG!L74</f>
        <v>6975.3510748065346</v>
      </c>
      <c r="M74" s="37">
        <f>PPRD!M74+RCV_RCY!M74+IMP!M74-EXP!M74+STK_CHG!M74</f>
        <v>7160.3944969905406</v>
      </c>
      <c r="N74" s="37">
        <f>PPRD!N74+RCV_RCY!N74+IMP!N74-EXP!N74+STK_CHG!N74</f>
        <v>7199.8499570077383</v>
      </c>
      <c r="O74" s="37">
        <f>PPRD!O74+RCV_RCY!O74+IMP!O74-EXP!O74+STK_CHG!O74</f>
        <v>7673.9854686156486</v>
      </c>
      <c r="P74" s="37">
        <f>PPRD!P74+RCV_RCY!P74+IMP!P74-EXP!P74+STK_CHG!P74</f>
        <v>7758.5205503009447</v>
      </c>
      <c r="Q74" s="37">
        <f>PPRD!Q74+RCV_RCY!Q74+IMP!Q74-EXP!Q74+STK_CHG!Q74</f>
        <v>7630.7658641444532</v>
      </c>
      <c r="R74" s="37">
        <f>PPRD!R74+RCV_RCY!R74+IMP!R74-EXP!R74+STK_CHG!R74</f>
        <v>6680.352278589854</v>
      </c>
      <c r="S74" s="37">
        <f>PPRD!S74+RCV_RCY!S74+IMP!S74-EXP!S74+STK_CHG!S74</f>
        <v>5977.4976784178843</v>
      </c>
      <c r="T74" s="37">
        <f>PPRD!T74+RCV_RCY!T74+IMP!T74-EXP!T74+STK_CHG!T74</f>
        <v>7016.7771281169389</v>
      </c>
      <c r="U74" s="37">
        <f>PPRD!U74+RCV_RCY!U74+IMP!U74-EXP!U74+STK_CHG!U74</f>
        <v>7448.9999999999991</v>
      </c>
      <c r="V74" s="37">
        <f>PPRD!V74+RCV_RCY!V74+IMP!V74-EXP!V74+STK_CHG!V74</f>
        <v>7548.2042992261386</v>
      </c>
      <c r="W74" s="37">
        <f>PPRD!W74+RCV_RCY!W74+IMP!W74-EXP!W74+STK_CHG!W74</f>
        <v>7496.295442820292</v>
      </c>
      <c r="X74" s="37">
        <f>PPRD!X74+RCV_RCY!X74+IMP!X74-EXP!X74+STK_CHG!X74</f>
        <v>7641.6319862424753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-3.3199484092863281</v>
      </c>
      <c r="D75" s="37">
        <f>PPRD!D75+RCV_RCY!D75+IMP!D75-EXP!D75+STK_CHG!D75</f>
        <v>-3.654342218400688</v>
      </c>
      <c r="E75" s="37">
        <f>PPRD!E75+RCV_RCY!E75+IMP!E75-EXP!E75+STK_CHG!E75</f>
        <v>-3.415477214101462</v>
      </c>
      <c r="F75" s="37">
        <f>PPRD!F75+RCV_RCY!F75+IMP!F75-EXP!F75+STK_CHG!F75</f>
        <v>-3.3199484092863281</v>
      </c>
      <c r="G75" s="37">
        <f>PPRD!G75+RCV_RCY!G75+IMP!G75-EXP!G75+STK_CHG!G75</f>
        <v>-3.0046431642304379</v>
      </c>
      <c r="H75" s="37">
        <f>PPRD!H75+RCV_RCY!H75+IMP!H75-EXP!H75+STK_CHG!H75</f>
        <v>-2.4313843508168529</v>
      </c>
      <c r="I75" s="37">
        <f>PPRD!I75+RCV_RCY!I75+IMP!I75-EXP!I75+STK_CHG!I75</f>
        <v>8.9853826311264005</v>
      </c>
      <c r="J75" s="37">
        <f>PPRD!J75+RCV_RCY!J75+IMP!J75-EXP!J75+STK_CHG!J75</f>
        <v>10.752880481513326</v>
      </c>
      <c r="K75" s="37">
        <f>PPRD!K75+RCV_RCY!K75+IMP!K75-EXP!K75+STK_CHG!K75</f>
        <v>19.20799656061909</v>
      </c>
      <c r="L75" s="37">
        <f>PPRD!L75+RCV_RCY!L75+IMP!L75-EXP!L75+STK_CHG!L75</f>
        <v>20.277987962166804</v>
      </c>
      <c r="M75" s="37">
        <f>PPRD!M75+RCV_RCY!M75+IMP!M75-EXP!M75+STK_CHG!M75</f>
        <v>4.4408920985006262E-16</v>
      </c>
      <c r="N75" s="37">
        <f>PPRD!N75+RCV_RCY!N75+IMP!N75-EXP!N75+STK_CHG!N75</f>
        <v>1.0986242476354255</v>
      </c>
      <c r="O75" s="37">
        <f>PPRD!O75+RCV_RCY!O75+IMP!O75-EXP!O75+STK_CHG!O75</f>
        <v>1.5047291487532246</v>
      </c>
      <c r="P75" s="37">
        <f>PPRD!P75+RCV_RCY!P75+IMP!P75-EXP!P75+STK_CHG!P75</f>
        <v>3.6066208082545144</v>
      </c>
      <c r="Q75" s="37">
        <f>PPRD!Q75+RCV_RCY!Q75+IMP!Q75-EXP!Q75+STK_CHG!Q75</f>
        <v>5.7036113499570069</v>
      </c>
      <c r="R75" s="37">
        <f>PPRD!R75+RCV_RCY!R75+IMP!R75-EXP!R75+STK_CHG!R75</f>
        <v>2.8471195184866724</v>
      </c>
      <c r="S75" s="37">
        <f>PPRD!S75+RCV_RCY!S75+IMP!S75-EXP!S75+STK_CHG!S75</f>
        <v>9.6637145313843558</v>
      </c>
      <c r="T75" s="37">
        <f>PPRD!T75+RCV_RCY!T75+IMP!T75-EXP!T75+STK_CHG!T75</f>
        <v>10.064746345657781</v>
      </c>
      <c r="U75" s="37">
        <f>PPRD!U75+RCV_RCY!U75+IMP!U75-EXP!U75+STK_CHG!U75</f>
        <v>22.495184866723985</v>
      </c>
      <c r="V75" s="37">
        <f>PPRD!V75+RCV_RCY!V75+IMP!V75-EXP!V75+STK_CHG!V75</f>
        <v>21.622012037833183</v>
      </c>
      <c r="W75" s="37">
        <f>PPRD!W75+RCV_RCY!W75+IMP!W75-EXP!W75+STK_CHG!W75</f>
        <v>20.906448839208945</v>
      </c>
      <c r="X75" s="37">
        <f>PPRD!X75+RCV_RCY!X75+IMP!X75-EXP!X75+STK_CHG!X75</f>
        <v>21.120120378331894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-861.30696474634522</v>
      </c>
      <c r="D76" s="40">
        <f>PPRD!D76+RCV_RCY!D76+IMP!D76-EXP!D76+STK_CHG!D76</f>
        <v>-820.20636285468572</v>
      </c>
      <c r="E76" s="40">
        <f>PPRD!E76+RCV_RCY!E76+IMP!E76-EXP!E76+STK_CHG!E76</f>
        <v>-979.10576096302714</v>
      </c>
      <c r="F76" s="40">
        <f>PPRD!F76+RCV_RCY!F76+IMP!F76-EXP!F76+STK_CHG!F76</f>
        <v>-1394.0670679277723</v>
      </c>
      <c r="G76" s="40">
        <f>PPRD!G76+RCV_RCY!G76+IMP!G76-EXP!G76+STK_CHG!G76</f>
        <v>-1351.4187446259671</v>
      </c>
      <c r="H76" s="40">
        <f>PPRD!H76+RCV_RCY!H76+IMP!H76-EXP!H76+STK_CHG!H76</f>
        <v>-1086.3284608770418</v>
      </c>
      <c r="I76" s="40">
        <f>PPRD!I76+RCV_RCY!I76+IMP!I76-EXP!I76+STK_CHG!I76</f>
        <v>-1086.0705073086842</v>
      </c>
      <c r="J76" s="40">
        <f>PPRD!J76+RCV_RCY!J76+IMP!J76-EXP!J76+STK_CHG!J76</f>
        <v>-1388.9079965606195</v>
      </c>
      <c r="K76" s="40">
        <f>PPRD!K76+RCV_RCY!K76+IMP!K76-EXP!K76+STK_CHG!K76</f>
        <v>-986.15649183147059</v>
      </c>
      <c r="L76" s="40">
        <f>PPRD!L76+RCV_RCY!L76+IMP!L76-EXP!L76+STK_CHG!L76</f>
        <v>-1173.1728288907991</v>
      </c>
      <c r="M76" s="40">
        <f>PPRD!M76+RCV_RCY!M76+IMP!M76-EXP!M76+STK_CHG!M76</f>
        <v>-1285.296646603611</v>
      </c>
      <c r="N76" s="40">
        <f>PPRD!N76+RCV_RCY!N76+IMP!N76-EXP!N76+STK_CHG!N76</f>
        <v>-1465.5202063628551</v>
      </c>
      <c r="O76" s="40">
        <f>PPRD!O76+RCV_RCY!O76+IMP!O76-EXP!O76+STK_CHG!O76</f>
        <v>-1472.0550300945827</v>
      </c>
      <c r="P76" s="40">
        <f>PPRD!P76+RCV_RCY!P76+IMP!P76-EXP!P76+STK_CHG!P76</f>
        <v>-1452.0206362854688</v>
      </c>
      <c r="Q76" s="40">
        <f>PPRD!Q76+RCV_RCY!Q76+IMP!Q76-EXP!Q76+STK_CHG!Q76</f>
        <v>-1401.547721410147</v>
      </c>
      <c r="R76" s="40">
        <f>PPRD!R76+RCV_RCY!R76+IMP!R76-EXP!R76+STK_CHG!R76</f>
        <v>-1076.0963026655199</v>
      </c>
      <c r="S76" s="40">
        <f>PPRD!S76+RCV_RCY!S76+IMP!S76-EXP!S76+STK_CHG!S76</f>
        <v>-943.59415305245102</v>
      </c>
      <c r="T76" s="40">
        <f>PPRD!T76+RCV_RCY!T76+IMP!T76-EXP!T76+STK_CHG!T76</f>
        <v>-1120.974892519346</v>
      </c>
      <c r="U76" s="40">
        <f>PPRD!U76+RCV_RCY!U76+IMP!U76-EXP!U76+STK_CHG!U76</f>
        <v>-1195.7947549441101</v>
      </c>
      <c r="V76" s="40">
        <f>PPRD!V76+RCV_RCY!V76+IMP!V76-EXP!V76+STK_CHG!V76</f>
        <v>-1126.1052450558893</v>
      </c>
      <c r="W76" s="40">
        <f>PPRD!W76+RCV_RCY!W76+IMP!W76-EXP!W76+STK_CHG!W76</f>
        <v>-872.9888220120381</v>
      </c>
      <c r="X76" s="40">
        <f>PPRD!X76+RCV_RCY!X76+IMP!X76-EXP!X76+STK_CHG!X76</f>
        <v>-952.30137575236381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ref="W26:X26" si="15">SUM(W27,W33)</f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ref="W33:X33" si="19">SUM(W34:W50)</f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0</v>
      </c>
      <c r="D43" s="10">
        <f>INTMARB_IN!D43+INTMARB_EX!D43</f>
        <v>0</v>
      </c>
      <c r="E43" s="10">
        <f>INTMARB_IN!E43+INTMARB_EX!E43</f>
        <v>0</v>
      </c>
      <c r="F43" s="10">
        <f>INTMARB_IN!F43+INTMARB_EX!F43</f>
        <v>0</v>
      </c>
      <c r="G43" s="10">
        <f>INTMARB_IN!G43+INTMARB_EX!G43</f>
        <v>0</v>
      </c>
      <c r="H43" s="10">
        <f>INTMARB_IN!H43+INTMARB_EX!H43</f>
        <v>0</v>
      </c>
      <c r="I43" s="10">
        <f>INTMARB_IN!I43+INTMARB_EX!I43</f>
        <v>0</v>
      </c>
      <c r="J43" s="10">
        <f>INTMARB_IN!J43+INTMARB_EX!J43</f>
        <v>0</v>
      </c>
      <c r="K43" s="10">
        <f>INTMARB_IN!K43+INTMARB_EX!K43</f>
        <v>0</v>
      </c>
      <c r="L43" s="10">
        <f>INTMARB_IN!L43+INTMARB_EX!L43</f>
        <v>0</v>
      </c>
      <c r="M43" s="10">
        <f>INTMARB_IN!M43+INTMARB_EX!M43</f>
        <v>0</v>
      </c>
      <c r="N43" s="10">
        <f>INTMARB_IN!N43+INTMARB_EX!N43</f>
        <v>0</v>
      </c>
      <c r="O43" s="10">
        <f>INTMARB_IN!O43+INTMARB_EX!O43</f>
        <v>0</v>
      </c>
      <c r="P43" s="10">
        <f>INTMARB_IN!P43+INTMARB_EX!P43</f>
        <v>0</v>
      </c>
      <c r="Q43" s="10">
        <f>INTMARB_IN!Q43+INTMARB_EX!Q43</f>
        <v>0</v>
      </c>
      <c r="R43" s="10">
        <f>INTMARB_IN!R43+INTMARB_EX!R43</f>
        <v>0</v>
      </c>
      <c r="S43" s="10">
        <f>INTMARB_IN!S43+INTMARB_EX!S43</f>
        <v>0</v>
      </c>
      <c r="T43" s="10">
        <f>INTMARB_IN!T43+INTMARB_EX!T43</f>
        <v>0</v>
      </c>
      <c r="U43" s="10">
        <f>INTMARB_IN!U43+INTMARB_EX!U43</f>
        <v>0</v>
      </c>
      <c r="V43" s="10">
        <f>INTMARB_IN!V43+INTMARB_EX!V43</f>
        <v>0</v>
      </c>
      <c r="W43" s="10">
        <f>INTMARB_IN!W43+INTMARB_EX!W43</f>
        <v>0</v>
      </c>
      <c r="X43" s="10">
        <f>INTMARB_IN!X43+INTMARB_EX!X43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0</v>
      </c>
      <c r="I44" s="10">
        <f>INTMARB_IN!I44+INTMARB_EX!I44</f>
        <v>0</v>
      </c>
      <c r="J44" s="10">
        <f>INTMARB_IN!J44+INTMARB_EX!J44</f>
        <v>0</v>
      </c>
      <c r="K44" s="10">
        <f>INTMARB_IN!K44+INTMARB_EX!K44</f>
        <v>0</v>
      </c>
      <c r="L44" s="10">
        <f>INTMARB_IN!L44+INTMARB_EX!L44</f>
        <v>0</v>
      </c>
      <c r="M44" s="10">
        <f>INTMARB_IN!M44+INTMARB_EX!M44</f>
        <v>0</v>
      </c>
      <c r="N44" s="10">
        <f>INTMARB_IN!N44+INTMARB_EX!N44</f>
        <v>0</v>
      </c>
      <c r="O44" s="10">
        <f>INTMARB_IN!O44+INTMARB_EX!O44</f>
        <v>0</v>
      </c>
      <c r="P44" s="10">
        <f>INTMARB_IN!P44+INTMARB_EX!P44</f>
        <v>0</v>
      </c>
      <c r="Q44" s="10">
        <f>INTMARB_IN!Q44+INTMARB_EX!Q44</f>
        <v>0</v>
      </c>
      <c r="R44" s="10">
        <f>INTMARB_IN!R44+INTMARB_EX!R44</f>
        <v>0</v>
      </c>
      <c r="S44" s="10">
        <f>INTMARB_IN!S44+INTMARB_EX!S44</f>
        <v>0</v>
      </c>
      <c r="T44" s="10">
        <f>INTMARB_IN!T44+INTMARB_EX!T44</f>
        <v>0</v>
      </c>
      <c r="U44" s="10">
        <f>INTMARB_IN!U44+INTMARB_EX!U44</f>
        <v>0</v>
      </c>
      <c r="V44" s="10">
        <f>INTMARB_IN!V44+INTMARB_EX!V44</f>
        <v>0</v>
      </c>
      <c r="W44" s="10">
        <f>INTMARB_IN!W44+INTMARB_EX!W44</f>
        <v>0</v>
      </c>
      <c r="X44" s="10">
        <f>INTMARB_IN!X44+INTMARB_EX!X44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41289.715133276011</v>
      </c>
      <c r="D2" s="31">
        <f t="shared" si="0"/>
        <v>42363.37781599311</v>
      </c>
      <c r="E2" s="31">
        <f t="shared" si="0"/>
        <v>42937.716337059312</v>
      </c>
      <c r="F2" s="31">
        <f t="shared" si="0"/>
        <v>44840.30094582976</v>
      </c>
      <c r="G2" s="31">
        <f t="shared" si="0"/>
        <v>45985.513069647459</v>
      </c>
      <c r="H2" s="31">
        <f t="shared" si="0"/>
        <v>45534.937059329321</v>
      </c>
      <c r="I2" s="31">
        <f t="shared" si="0"/>
        <v>46566.166638005154</v>
      </c>
      <c r="J2" s="31">
        <f t="shared" si="0"/>
        <v>46467.841272570935</v>
      </c>
      <c r="K2" s="31">
        <f t="shared" si="0"/>
        <v>45611.757007738612</v>
      </c>
      <c r="L2" s="31">
        <f t="shared" si="0"/>
        <v>42842.851676698199</v>
      </c>
      <c r="M2" s="31">
        <f t="shared" si="0"/>
        <v>45466.356749785038</v>
      </c>
      <c r="N2" s="31">
        <f t="shared" si="0"/>
        <v>43617.728030954429</v>
      </c>
      <c r="O2" s="31">
        <f t="shared" si="0"/>
        <v>43242.308684436801</v>
      </c>
      <c r="P2" s="31">
        <f t="shared" si="0"/>
        <v>43445.983147033534</v>
      </c>
      <c r="Q2" s="31">
        <f t="shared" si="0"/>
        <v>42012.582287188292</v>
      </c>
      <c r="R2" s="31">
        <f t="shared" si="0"/>
        <v>42052.052966466035</v>
      </c>
      <c r="S2" s="31">
        <f t="shared" si="0"/>
        <v>41659.604901117811</v>
      </c>
      <c r="T2" s="31">
        <f t="shared" si="0"/>
        <v>43462.886070507302</v>
      </c>
      <c r="U2" s="31">
        <f t="shared" si="0"/>
        <v>43639.055631986237</v>
      </c>
      <c r="V2" s="31">
        <f t="shared" si="0"/>
        <v>42934.615305245046</v>
      </c>
      <c r="W2" s="31">
        <f t="shared" si="0"/>
        <v>40320.998882201202</v>
      </c>
      <c r="X2" s="31">
        <f t="shared" ref="X2" si="1">SUM(X3,X17,X22,X25,X26,X51,X52,X71,X74,X75,X76)</f>
        <v>42746.813413585551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21580.095958727426</v>
      </c>
      <c r="D3" s="34">
        <f t="shared" si="2"/>
        <v>21137.239810834046</v>
      </c>
      <c r="E3" s="34">
        <f t="shared" si="2"/>
        <v>20774.359157351675</v>
      </c>
      <c r="F3" s="34">
        <f t="shared" si="2"/>
        <v>21025.248495270855</v>
      </c>
      <c r="G3" s="34">
        <f t="shared" si="2"/>
        <v>20948.440412725711</v>
      </c>
      <c r="H3" s="34">
        <f t="shared" si="2"/>
        <v>20239.103955288043</v>
      </c>
      <c r="I3" s="34">
        <f t="shared" si="2"/>
        <v>20940.827858985384</v>
      </c>
      <c r="J3" s="34">
        <f t="shared" si="2"/>
        <v>21263.165520206367</v>
      </c>
      <c r="K3" s="34">
        <f t="shared" si="2"/>
        <v>19677.427773000862</v>
      </c>
      <c r="L3" s="34">
        <f t="shared" si="2"/>
        <v>17608.418400687871</v>
      </c>
      <c r="M3" s="34">
        <f t="shared" si="2"/>
        <v>18846.975236457438</v>
      </c>
      <c r="N3" s="34">
        <f t="shared" si="2"/>
        <v>18300.810748065342</v>
      </c>
      <c r="O3" s="34">
        <f t="shared" si="2"/>
        <v>17283.112983662944</v>
      </c>
      <c r="P3" s="34">
        <f t="shared" si="2"/>
        <v>17276.268701633704</v>
      </c>
      <c r="Q3" s="34">
        <f t="shared" si="2"/>
        <v>15972.076354256229</v>
      </c>
      <c r="R3" s="34">
        <f t="shared" si="2"/>
        <v>16394.610490111783</v>
      </c>
      <c r="S3" s="34">
        <f t="shared" si="2"/>
        <v>16553.884608770426</v>
      </c>
      <c r="T3" s="34">
        <f t="shared" si="2"/>
        <v>15837.62751504729</v>
      </c>
      <c r="U3" s="34">
        <f t="shared" si="2"/>
        <v>15815.284866723987</v>
      </c>
      <c r="V3" s="34">
        <f t="shared" si="2"/>
        <v>14191.77764402407</v>
      </c>
      <c r="W3" s="34">
        <f t="shared" si="2"/>
        <v>12298.301805674977</v>
      </c>
      <c r="X3" s="34">
        <f t="shared" ref="X3" si="3">SUM(X4,X8,X11)</f>
        <v>12907.44539982803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6242.9771281169378</v>
      </c>
      <c r="D4" s="29">
        <f t="shared" si="4"/>
        <v>6685.0843508168527</v>
      </c>
      <c r="E4" s="29">
        <f t="shared" si="4"/>
        <v>6448.3878761822871</v>
      </c>
      <c r="F4" s="29">
        <f t="shared" si="4"/>
        <v>5852.8700773860692</v>
      </c>
      <c r="G4" s="29">
        <f t="shared" si="4"/>
        <v>6193.787532244196</v>
      </c>
      <c r="H4" s="29">
        <f t="shared" si="4"/>
        <v>5608.685726569217</v>
      </c>
      <c r="I4" s="29">
        <f t="shared" si="4"/>
        <v>6229.5152192605346</v>
      </c>
      <c r="J4" s="29">
        <f t="shared" si="4"/>
        <v>6234.9307824591579</v>
      </c>
      <c r="K4" s="29">
        <f t="shared" si="4"/>
        <v>6124.3728288907987</v>
      </c>
      <c r="L4" s="29">
        <f t="shared" si="4"/>
        <v>4101.2226999140157</v>
      </c>
      <c r="M4" s="29">
        <f t="shared" si="4"/>
        <v>5067.5341358555452</v>
      </c>
      <c r="N4" s="29">
        <f t="shared" si="4"/>
        <v>5220.2851246775572</v>
      </c>
      <c r="O4" s="29">
        <f t="shared" si="4"/>
        <v>4606.5039552880489</v>
      </c>
      <c r="P4" s="29">
        <f t="shared" si="4"/>
        <v>5237.9754084264823</v>
      </c>
      <c r="Q4" s="29">
        <f t="shared" si="4"/>
        <v>4693.1003439380902</v>
      </c>
      <c r="R4" s="29">
        <f t="shared" si="4"/>
        <v>4922.3950128976785</v>
      </c>
      <c r="S4" s="29">
        <f t="shared" si="4"/>
        <v>4922.6634565778168</v>
      </c>
      <c r="T4" s="29">
        <f t="shared" si="4"/>
        <v>4400.2800515907129</v>
      </c>
      <c r="U4" s="29">
        <f t="shared" si="4"/>
        <v>4161.0128976784181</v>
      </c>
      <c r="V4" s="29">
        <f t="shared" si="4"/>
        <v>3508.250472914875</v>
      </c>
      <c r="W4" s="29">
        <f t="shared" si="4"/>
        <v>3357.8346517626824</v>
      </c>
      <c r="X4" s="29">
        <f t="shared" ref="X4" si="5">SUM(X5:X7)</f>
        <v>3762.5968185726556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12.993207222699914</v>
      </c>
      <c r="F5" s="10">
        <f>PPRD!F5+RCV_RCY!F5+IMP!F5-EXP!F5+STK_CHG!F5-INTMARB!F5</f>
        <v>11.464574376612211</v>
      </c>
      <c r="G5" s="10">
        <f>PPRD!G5+RCV_RCY!G5+IMP!G5-EXP!G5+STK_CHG!G5-INTMARB!G5</f>
        <v>38.215305245055887</v>
      </c>
      <c r="H5" s="10">
        <f>PPRD!H5+RCV_RCY!H5+IMP!H5-EXP!H5+STK_CHG!H5-INTMARB!H5</f>
        <v>27.515047291487534</v>
      </c>
      <c r="I5" s="10">
        <f>PPRD!I5+RCV_RCY!I5+IMP!I5-EXP!I5+STK_CHG!I5-INTMARB!I5</f>
        <v>39.694496990541701</v>
      </c>
      <c r="J5" s="10">
        <f>PPRD!J5+RCV_RCY!J5+IMP!J5-EXP!J5+STK_CHG!J5-INTMARB!J5</f>
        <v>30.094582975064487</v>
      </c>
      <c r="K5" s="10">
        <f>PPRD!K5+RCV_RCY!K5+IMP!K5-EXP!K5+STK_CHG!K5-INTMARB!K5</f>
        <v>27.944969905417018</v>
      </c>
      <c r="L5" s="10">
        <f>PPRD!L5+RCV_RCY!L5+IMP!L5-EXP!L5+STK_CHG!L5-INTMARB!L5</f>
        <v>15.047291487532238</v>
      </c>
      <c r="M5" s="10">
        <f>PPRD!M5+RCV_RCY!M5+IMP!M5-EXP!M5+STK_CHG!M5-INTMARB!M5</f>
        <v>20.063112639724846</v>
      </c>
      <c r="N5" s="10">
        <f>PPRD!N5+RCV_RCY!N5+IMP!N5-EXP!N5+STK_CHG!N5-INTMARB!N5</f>
        <v>62.869303525365439</v>
      </c>
      <c r="O5" s="10">
        <f>PPRD!O5+RCV_RCY!O5+IMP!O5-EXP!O5+STK_CHG!O5-INTMARB!O5</f>
        <v>65.859415305245051</v>
      </c>
      <c r="P5" s="10">
        <f>PPRD!P5+RCV_RCY!P5+IMP!P5-EXP!P5+STK_CHG!P5-INTMARB!P5</f>
        <v>107.97540842648324</v>
      </c>
      <c r="Q5" s="10">
        <f>PPRD!Q5+RCV_RCY!Q5+IMP!Q5-EXP!Q5+STK_CHG!Q5-INTMARB!Q5</f>
        <v>73.616423043852095</v>
      </c>
      <c r="R5" s="10">
        <f>PPRD!R5+RCV_RCY!R5+IMP!R5-EXP!R5+STK_CHG!R5-INTMARB!R5</f>
        <v>37.589165950128987</v>
      </c>
      <c r="S5" s="10">
        <f>PPRD!S5+RCV_RCY!S5+IMP!S5-EXP!S5+STK_CHG!S5-INTMARB!S5</f>
        <v>63.019174548581248</v>
      </c>
      <c r="T5" s="10">
        <f>PPRD!T5+RCV_RCY!T5+IMP!T5-EXP!T5+STK_CHG!T5-INTMARB!T5</f>
        <v>39.272484952708517</v>
      </c>
      <c r="U5" s="10">
        <f>PPRD!U5+RCV_RCY!U5+IMP!U5-EXP!U5+STK_CHG!U5-INTMARB!U5</f>
        <v>42.396130696474629</v>
      </c>
      <c r="V5" s="10">
        <f>PPRD!V5+RCV_RCY!V5+IMP!V5-EXP!V5+STK_CHG!V5-INTMARB!V5</f>
        <v>40.422699914015467</v>
      </c>
      <c r="W5" s="10">
        <f>PPRD!W5+RCV_RCY!W5+IMP!W5-EXP!W5+STK_CHG!W5-INTMARB!W5</f>
        <v>73.584522785898528</v>
      </c>
      <c r="X5" s="10">
        <f>PPRD!X5+RCV_RCY!X5+IMP!X5-EXP!X5+STK_CHG!X5-INTMARB!X5</f>
        <v>82.002321582115229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3335.3328460877037</v>
      </c>
      <c r="D6" s="10">
        <f>PPRD!D6+RCV_RCY!D6+IMP!D6-EXP!D6+STK_CHG!D6-INTMARB!D6</f>
        <v>3510.4643164230424</v>
      </c>
      <c r="E6" s="10">
        <f>PPRD!E6+RCV_RCY!E6+IMP!E6-EXP!E6+STK_CHG!E6-INTMARB!E6</f>
        <v>3334.2165090283747</v>
      </c>
      <c r="F6" s="10">
        <f>PPRD!F6+RCV_RCY!F6+IMP!F6-EXP!F6+STK_CHG!F6-INTMARB!F6</f>
        <v>3153.4977644024061</v>
      </c>
      <c r="G6" s="10">
        <f>PPRD!G6+RCV_RCY!G6+IMP!G6-EXP!G6+STK_CHG!G6-INTMARB!G6</f>
        <v>3111.3703353396386</v>
      </c>
      <c r="H6" s="10">
        <f>PPRD!H6+RCV_RCY!H6+IMP!H6-EXP!H6+STK_CHG!H6-INTMARB!H6</f>
        <v>2992.7966466036114</v>
      </c>
      <c r="I6" s="10">
        <f>PPRD!I6+RCV_RCY!I6+IMP!I6-EXP!I6+STK_CHG!I6-INTMARB!I6</f>
        <v>3027.2624247635431</v>
      </c>
      <c r="J6" s="10">
        <f>PPRD!J6+RCV_RCY!J6+IMP!J6-EXP!J6+STK_CHG!J6-INTMARB!J6</f>
        <v>2865.7363714531384</v>
      </c>
      <c r="K6" s="10">
        <f>PPRD!K6+RCV_RCY!K6+IMP!K6-EXP!K6+STK_CHG!K6-INTMARB!K6</f>
        <v>3010.7251074806522</v>
      </c>
      <c r="L6" s="10">
        <f>PPRD!L6+RCV_RCY!L6+IMP!L6-EXP!L6+STK_CHG!L6-INTMARB!L6</f>
        <v>1981.6640584694753</v>
      </c>
      <c r="M6" s="10">
        <f>PPRD!M6+RCV_RCY!M6+IMP!M6-EXP!M6+STK_CHG!M6-INTMARB!M6</f>
        <v>2433.4974204643163</v>
      </c>
      <c r="N6" s="10">
        <f>PPRD!N6+RCV_RCY!N6+IMP!N6-EXP!N6+STK_CHG!N6-INTMARB!N6</f>
        <v>2506.9229578675831</v>
      </c>
      <c r="O6" s="10">
        <f>PPRD!O6+RCV_RCY!O6+IMP!O6-EXP!O6+STK_CHG!O6-INTMARB!O6</f>
        <v>2191.8071367153912</v>
      </c>
      <c r="P6" s="10">
        <f>PPRD!P6+RCV_RCY!P6+IMP!P6-EXP!P6+STK_CHG!P6-INTMARB!P6</f>
        <v>2334.8933791917457</v>
      </c>
      <c r="Q6" s="10">
        <f>PPRD!Q6+RCV_RCY!Q6+IMP!Q6-EXP!Q6+STK_CHG!Q6-INTMARB!Q6</f>
        <v>2609.9319862424759</v>
      </c>
      <c r="R6" s="10">
        <f>PPRD!R6+RCV_RCY!R6+IMP!R6-EXP!R6+STK_CHG!R6-INTMARB!R6</f>
        <v>2557.3619088564055</v>
      </c>
      <c r="S6" s="10">
        <f>PPRD!S6+RCV_RCY!S6+IMP!S6-EXP!S6+STK_CHG!S6-INTMARB!S6</f>
        <v>2152.7402407566647</v>
      </c>
      <c r="T6" s="10">
        <f>PPRD!T6+RCV_RCY!T6+IMP!T6-EXP!T6+STK_CHG!T6-INTMARB!T6</f>
        <v>2366.396216680997</v>
      </c>
      <c r="U6" s="10">
        <f>PPRD!U6+RCV_RCY!U6+IMP!U6-EXP!U6+STK_CHG!U6-INTMARB!U6</f>
        <v>2369.5674978503876</v>
      </c>
      <c r="V6" s="10">
        <f>PPRD!V6+RCV_RCY!V6+IMP!V6-EXP!V6+STK_CHG!V6-INTMARB!V6</f>
        <v>2158.971109200344</v>
      </c>
      <c r="W6" s="10">
        <f>PPRD!W6+RCV_RCY!W6+IMP!W6-EXP!W6+STK_CHG!W6-INTMARB!W6</f>
        <v>2022.1583834909713</v>
      </c>
      <c r="X6" s="10">
        <f>PPRD!X6+RCV_RCY!X6+IMP!X6-EXP!X6+STK_CHG!X6-INTMARB!X6</f>
        <v>2223.9975924333608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2907.6442820292341</v>
      </c>
      <c r="D7" s="10">
        <f>PPRD!D7+RCV_RCY!D7+IMP!D7-EXP!D7+STK_CHG!D7-INTMARB!D7</f>
        <v>3174.6200343938099</v>
      </c>
      <c r="E7" s="10">
        <f>PPRD!E7+RCV_RCY!E7+IMP!E7-EXP!E7+STK_CHG!E7-INTMARB!E7</f>
        <v>3101.1781599312126</v>
      </c>
      <c r="F7" s="10">
        <f>PPRD!F7+RCV_RCY!F7+IMP!F7-EXP!F7+STK_CHG!F7-INTMARB!F7</f>
        <v>2687.9077386070503</v>
      </c>
      <c r="G7" s="10">
        <f>PPRD!G7+RCV_RCY!G7+IMP!G7-EXP!G7+STK_CHG!G7-INTMARB!G7</f>
        <v>3044.2018916595016</v>
      </c>
      <c r="H7" s="10">
        <f>PPRD!H7+RCV_RCY!H7+IMP!H7-EXP!H7+STK_CHG!H7-INTMARB!H7</f>
        <v>2588.3740326741181</v>
      </c>
      <c r="I7" s="10">
        <f>PPRD!I7+RCV_RCY!I7+IMP!I7-EXP!I7+STK_CHG!I7-INTMARB!I7</f>
        <v>3162.5582975064494</v>
      </c>
      <c r="J7" s="10">
        <f>PPRD!J7+RCV_RCY!J7+IMP!J7-EXP!J7+STK_CHG!J7-INTMARB!J7</f>
        <v>3339.0998280309545</v>
      </c>
      <c r="K7" s="10">
        <f>PPRD!K7+RCV_RCY!K7+IMP!K7-EXP!K7+STK_CHG!K7-INTMARB!K7</f>
        <v>3085.7027515047289</v>
      </c>
      <c r="L7" s="10">
        <f>PPRD!L7+RCV_RCY!L7+IMP!L7-EXP!L7+STK_CHG!L7-INTMARB!L7</f>
        <v>2104.5113499570084</v>
      </c>
      <c r="M7" s="10">
        <f>PPRD!M7+RCV_RCY!M7+IMP!M7-EXP!M7+STK_CHG!M7-INTMARB!M7</f>
        <v>2613.9736027515041</v>
      </c>
      <c r="N7" s="10">
        <f>PPRD!N7+RCV_RCY!N7+IMP!N7-EXP!N7+STK_CHG!N7-INTMARB!N7</f>
        <v>2650.4928632846086</v>
      </c>
      <c r="O7" s="10">
        <f>PPRD!O7+RCV_RCY!O7+IMP!O7-EXP!O7+STK_CHG!O7-INTMARB!O7</f>
        <v>2348.8374032674128</v>
      </c>
      <c r="P7" s="10">
        <f>PPRD!P7+RCV_RCY!P7+IMP!P7-EXP!P7+STK_CHG!P7-INTMARB!P7</f>
        <v>2795.1066208082539</v>
      </c>
      <c r="Q7" s="10">
        <f>PPRD!Q7+RCV_RCY!Q7+IMP!Q7-EXP!Q7+STK_CHG!Q7-INTMARB!Q7</f>
        <v>2009.5519346517624</v>
      </c>
      <c r="R7" s="10">
        <f>PPRD!R7+RCV_RCY!R7+IMP!R7-EXP!R7+STK_CHG!R7-INTMARB!R7</f>
        <v>2327.443938091144</v>
      </c>
      <c r="S7" s="10">
        <f>PPRD!S7+RCV_RCY!S7+IMP!S7-EXP!S7+STK_CHG!S7-INTMARB!S7</f>
        <v>2706.9040412725708</v>
      </c>
      <c r="T7" s="10">
        <f>PPRD!T7+RCV_RCY!T7+IMP!T7-EXP!T7+STK_CHG!T7-INTMARB!T7</f>
        <v>1994.6113499570076</v>
      </c>
      <c r="U7" s="10">
        <f>PPRD!U7+RCV_RCY!U7+IMP!U7-EXP!U7+STK_CHG!U7-INTMARB!U7</f>
        <v>1749.0492691315562</v>
      </c>
      <c r="V7" s="10">
        <f>PPRD!V7+RCV_RCY!V7+IMP!V7-EXP!V7+STK_CHG!V7-INTMARB!V7</f>
        <v>1308.8566638005157</v>
      </c>
      <c r="W7" s="10">
        <f>PPRD!W7+RCV_RCY!W7+IMP!W7-EXP!W7+STK_CHG!W7-INTMARB!W7</f>
        <v>1262.0917454858127</v>
      </c>
      <c r="X7" s="10">
        <f>PPRD!X7+RCV_RCY!X7+IMP!X7-EXP!X7+STK_CHG!X7-INTMARB!X7</f>
        <v>1456.5969045571796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15598.646431642304</v>
      </c>
      <c r="D8" s="29">
        <f t="shared" si="6"/>
        <v>14792.975752364571</v>
      </c>
      <c r="E8" s="29">
        <f t="shared" si="6"/>
        <v>14474.580395528803</v>
      </c>
      <c r="F8" s="29">
        <f t="shared" si="6"/>
        <v>15207.911693895103</v>
      </c>
      <c r="G8" s="29">
        <f t="shared" si="6"/>
        <v>14686.371539122962</v>
      </c>
      <c r="H8" s="29">
        <f t="shared" si="6"/>
        <v>14802.419088564056</v>
      </c>
      <c r="I8" s="29">
        <f t="shared" si="6"/>
        <v>14786.835253654344</v>
      </c>
      <c r="J8" s="29">
        <f t="shared" si="6"/>
        <v>14889.981771281171</v>
      </c>
      <c r="K8" s="29">
        <f t="shared" si="6"/>
        <v>13670.438349097167</v>
      </c>
      <c r="L8" s="29">
        <f t="shared" si="6"/>
        <v>13295.00481513327</v>
      </c>
      <c r="M8" s="29">
        <f t="shared" si="6"/>
        <v>13460.111177987967</v>
      </c>
      <c r="N8" s="29">
        <f t="shared" si="6"/>
        <v>12770.26749785038</v>
      </c>
      <c r="O8" s="29">
        <f t="shared" si="6"/>
        <v>12436.511177987964</v>
      </c>
      <c r="P8" s="29">
        <f t="shared" si="6"/>
        <v>11763.406878761823</v>
      </c>
      <c r="Q8" s="29">
        <f t="shared" si="6"/>
        <v>11144.901117798794</v>
      </c>
      <c r="R8" s="29">
        <f t="shared" si="6"/>
        <v>11228.429062768706</v>
      </c>
      <c r="S8" s="29">
        <f t="shared" si="6"/>
        <v>11347.045915735171</v>
      </c>
      <c r="T8" s="29">
        <f t="shared" si="6"/>
        <v>11430.145915735167</v>
      </c>
      <c r="U8" s="29">
        <f t="shared" si="6"/>
        <v>11614.118400687874</v>
      </c>
      <c r="V8" s="29">
        <f t="shared" si="6"/>
        <v>10652.425967325877</v>
      </c>
      <c r="W8" s="29">
        <f t="shared" si="6"/>
        <v>8900.914531384351</v>
      </c>
      <c r="X8" s="29">
        <f t="shared" ref="X8" si="7">SUM(X9:X10)</f>
        <v>9143.7324161650904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15598.646431642304</v>
      </c>
      <c r="D10" s="10">
        <f>PPRD!D10+RCV_RCY!D10+IMP!D10-EXP!D10+STK_CHG!D10-INTMARB!D10</f>
        <v>14792.975752364571</v>
      </c>
      <c r="E10" s="10">
        <f>PPRD!E10+RCV_RCY!E10+IMP!E10-EXP!E10+STK_CHG!E10-INTMARB!E10</f>
        <v>14474.580395528803</v>
      </c>
      <c r="F10" s="10">
        <f>PPRD!F10+RCV_RCY!F10+IMP!F10-EXP!F10+STK_CHG!F10-INTMARB!F10</f>
        <v>15207.911693895103</v>
      </c>
      <c r="G10" s="10">
        <f>PPRD!G10+RCV_RCY!G10+IMP!G10-EXP!G10+STK_CHG!G10-INTMARB!G10</f>
        <v>14686.371539122962</v>
      </c>
      <c r="H10" s="10">
        <f>PPRD!H10+RCV_RCY!H10+IMP!H10-EXP!H10+STK_CHG!H10-INTMARB!H10</f>
        <v>14802.419088564056</v>
      </c>
      <c r="I10" s="10">
        <f>PPRD!I10+RCV_RCY!I10+IMP!I10-EXP!I10+STK_CHG!I10-INTMARB!I10</f>
        <v>14786.835253654344</v>
      </c>
      <c r="J10" s="10">
        <f>PPRD!J10+RCV_RCY!J10+IMP!J10-EXP!J10+STK_CHG!J10-INTMARB!J10</f>
        <v>14889.981771281171</v>
      </c>
      <c r="K10" s="10">
        <f>PPRD!K10+RCV_RCY!K10+IMP!K10-EXP!K10+STK_CHG!K10-INTMARB!K10</f>
        <v>13670.438349097167</v>
      </c>
      <c r="L10" s="10">
        <f>PPRD!L10+RCV_RCY!L10+IMP!L10-EXP!L10+STK_CHG!L10-INTMARB!L10</f>
        <v>13295.00481513327</v>
      </c>
      <c r="M10" s="10">
        <f>PPRD!M10+RCV_RCY!M10+IMP!M10-EXP!M10+STK_CHG!M10-INTMARB!M10</f>
        <v>13460.111177987967</v>
      </c>
      <c r="N10" s="10">
        <f>PPRD!N10+RCV_RCY!N10+IMP!N10-EXP!N10+STK_CHG!N10-INTMARB!N10</f>
        <v>12770.26749785038</v>
      </c>
      <c r="O10" s="10">
        <f>PPRD!O10+RCV_RCY!O10+IMP!O10-EXP!O10+STK_CHG!O10-INTMARB!O10</f>
        <v>12436.511177987964</v>
      </c>
      <c r="P10" s="10">
        <f>PPRD!P10+RCV_RCY!P10+IMP!P10-EXP!P10+STK_CHG!P10-INTMARB!P10</f>
        <v>11763.406878761823</v>
      </c>
      <c r="Q10" s="10">
        <f>PPRD!Q10+RCV_RCY!Q10+IMP!Q10-EXP!Q10+STK_CHG!Q10-INTMARB!Q10</f>
        <v>11144.901117798794</v>
      </c>
      <c r="R10" s="10">
        <f>PPRD!R10+RCV_RCY!R10+IMP!R10-EXP!R10+STK_CHG!R10-INTMARB!R10</f>
        <v>11228.429062768706</v>
      </c>
      <c r="S10" s="10">
        <f>PPRD!S10+RCV_RCY!S10+IMP!S10-EXP!S10+STK_CHG!S10-INTMARB!S10</f>
        <v>11347.045915735171</v>
      </c>
      <c r="T10" s="10">
        <f>PPRD!T10+RCV_RCY!T10+IMP!T10-EXP!T10+STK_CHG!T10-INTMARB!T10</f>
        <v>11430.145915735167</v>
      </c>
      <c r="U10" s="10">
        <f>PPRD!U10+RCV_RCY!U10+IMP!U10-EXP!U10+STK_CHG!U10-INTMARB!U10</f>
        <v>11614.118400687874</v>
      </c>
      <c r="V10" s="10">
        <f>PPRD!V10+RCV_RCY!V10+IMP!V10-EXP!V10+STK_CHG!V10-INTMARB!V10</f>
        <v>10652.425967325877</v>
      </c>
      <c r="W10" s="10">
        <f>PPRD!W10+RCV_RCY!W10+IMP!W10-EXP!W10+STK_CHG!W10-INTMARB!W10</f>
        <v>8900.914531384351</v>
      </c>
      <c r="X10" s="10">
        <f>PPRD!X10+RCV_RCY!X10+IMP!X10-EXP!X10+STK_CHG!X10-INTMARB!X10</f>
        <v>9143.7324161650904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-261.52760103181436</v>
      </c>
      <c r="D11" s="29">
        <f t="shared" si="8"/>
        <v>-340.82029234737752</v>
      </c>
      <c r="E11" s="29">
        <f t="shared" si="8"/>
        <v>-148.60911435941537</v>
      </c>
      <c r="F11" s="29">
        <f t="shared" si="8"/>
        <v>-35.533276010318247</v>
      </c>
      <c r="G11" s="29">
        <f t="shared" si="8"/>
        <v>68.281341358555366</v>
      </c>
      <c r="H11" s="29">
        <f t="shared" si="8"/>
        <v>-172.00085984522786</v>
      </c>
      <c r="I11" s="29">
        <f t="shared" si="8"/>
        <v>-75.522613929492692</v>
      </c>
      <c r="J11" s="29">
        <f t="shared" si="8"/>
        <v>138.2529664660361</v>
      </c>
      <c r="K11" s="29">
        <f t="shared" si="8"/>
        <v>-117.38340498710244</v>
      </c>
      <c r="L11" s="29">
        <f t="shared" si="8"/>
        <v>212.19088564058464</v>
      </c>
      <c r="M11" s="29">
        <f t="shared" si="8"/>
        <v>319.32992261392934</v>
      </c>
      <c r="N11" s="29">
        <f t="shared" si="8"/>
        <v>310.25812553740332</v>
      </c>
      <c r="O11" s="29">
        <f t="shared" si="8"/>
        <v>240.09785038693036</v>
      </c>
      <c r="P11" s="29">
        <f t="shared" si="8"/>
        <v>274.88641444539991</v>
      </c>
      <c r="Q11" s="29">
        <f t="shared" si="8"/>
        <v>134.07489251934638</v>
      </c>
      <c r="R11" s="29">
        <f t="shared" si="8"/>
        <v>243.78641444539983</v>
      </c>
      <c r="S11" s="29">
        <f t="shared" si="8"/>
        <v>284.17523645743756</v>
      </c>
      <c r="T11" s="29">
        <f t="shared" si="8"/>
        <v>7.2015477214102503</v>
      </c>
      <c r="U11" s="29">
        <f t="shared" si="8"/>
        <v>40.153568357695562</v>
      </c>
      <c r="V11" s="29">
        <f t="shared" si="8"/>
        <v>31.101203783319058</v>
      </c>
      <c r="W11" s="29">
        <f t="shared" si="8"/>
        <v>39.552622527944898</v>
      </c>
      <c r="X11" s="29">
        <f t="shared" ref="X11" si="9">SUM(X12:X16)</f>
        <v>1.1161650902835518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-190.70214961306974</v>
      </c>
      <c r="D13" s="10">
        <f>PPRD!D13+RCV_RCY!D13+IMP!D13-EXP!D13+STK_CHG!D13-INTMARB!D13</f>
        <v>-242.81625107480656</v>
      </c>
      <c r="E13" s="10">
        <f>PPRD!E13+RCV_RCY!E13+IMP!E13-EXP!E13+STK_CHG!E13-INTMARB!E13</f>
        <v>-263.16904557179703</v>
      </c>
      <c r="F13" s="10">
        <f>PPRD!F13+RCV_RCY!F13+IMP!F13-EXP!F13+STK_CHG!F13-INTMARB!F13</f>
        <v>-171.95709372312987</v>
      </c>
      <c r="G13" s="10">
        <f>PPRD!G13+RCV_RCY!G13+IMP!G13-EXP!G13+STK_CHG!G13-INTMARB!G13</f>
        <v>-140.77119518486671</v>
      </c>
      <c r="H13" s="10">
        <f>PPRD!H13+RCV_RCY!H13+IMP!H13-EXP!H13+STK_CHG!H13-INTMARB!H13</f>
        <v>-306.18503869303527</v>
      </c>
      <c r="I13" s="10">
        <f>PPRD!I13+RCV_RCY!I13+IMP!I13-EXP!I13+STK_CHG!I13-INTMARB!I13</f>
        <v>-189.46259673258808</v>
      </c>
      <c r="J13" s="10">
        <f>PPRD!J13+RCV_RCY!J13+IMP!J13-EXP!J13+STK_CHG!J13-INTMARB!J13</f>
        <v>-35.038005159071368</v>
      </c>
      <c r="K13" s="10">
        <f>PPRD!K13+RCV_RCY!K13+IMP!K13-EXP!K13+STK_CHG!K13-INTMARB!K13</f>
        <v>-340.51324161650911</v>
      </c>
      <c r="L13" s="10">
        <f>PPRD!L13+RCV_RCY!L13+IMP!L13-EXP!L13+STK_CHG!L13-INTMARB!L13</f>
        <v>-41.146775580395506</v>
      </c>
      <c r="M13" s="10">
        <f>PPRD!M13+RCV_RCY!M13+IMP!M13-EXP!M13+STK_CHG!M13-INTMARB!M13</f>
        <v>62.340584694754853</v>
      </c>
      <c r="N13" s="10">
        <f>PPRD!N13+RCV_RCY!N13+IMP!N13-EXP!N13+STK_CHG!N13-INTMARB!N13</f>
        <v>52.577558039552926</v>
      </c>
      <c r="O13" s="10">
        <f>PPRD!O13+RCV_RCY!O13+IMP!O13-EXP!O13+STK_CHG!O13-INTMARB!O13</f>
        <v>-46.000515907136737</v>
      </c>
      <c r="P13" s="10">
        <f>PPRD!P13+RCV_RCY!P13+IMP!P13-EXP!P13+STK_CHG!P13-INTMARB!P13</f>
        <v>-25.616595012897697</v>
      </c>
      <c r="Q13" s="10">
        <f>PPRD!Q13+RCV_RCY!Q13+IMP!Q13-EXP!Q13+STK_CHG!Q13-INTMARB!Q13</f>
        <v>-137.33069647463466</v>
      </c>
      <c r="R13" s="10">
        <f>PPRD!R13+RCV_RCY!R13+IMP!R13-EXP!R13+STK_CHG!R13-INTMARB!R13</f>
        <v>-63.399570077386045</v>
      </c>
      <c r="S13" s="10">
        <f>PPRD!S13+RCV_RCY!S13+IMP!S13-EXP!S13+STK_CHG!S13-INTMARB!S13</f>
        <v>-30.074290627687077</v>
      </c>
      <c r="T13" s="10">
        <f>PPRD!T13+RCV_RCY!T13+IMP!T13-EXP!T13+STK_CHG!T13-INTMARB!T13</f>
        <v>-285.05623387790189</v>
      </c>
      <c r="U13" s="10">
        <f>PPRD!U13+RCV_RCY!U13+IMP!U13-EXP!U13+STK_CHG!U13-INTMARB!U13</f>
        <v>-237.05098882201204</v>
      </c>
      <c r="V13" s="10">
        <f>PPRD!V13+RCV_RCY!V13+IMP!V13-EXP!V13+STK_CHG!V13-INTMARB!V13</f>
        <v>-235.75924333619949</v>
      </c>
      <c r="W13" s="10">
        <f>PPRD!W13+RCV_RCY!W13+IMP!W13-EXP!W13+STK_CHG!W13-INTMARB!W13</f>
        <v>-168.11134995700775</v>
      </c>
      <c r="X13" s="10">
        <f>PPRD!X13+RCV_RCY!X13+IMP!X13-EXP!X13+STK_CHG!X13-INTMARB!X13</f>
        <v>-271.30928632846098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219.15442820292338</v>
      </c>
      <c r="F15" s="10">
        <f>PPRD!F15+RCV_RCY!F15+IMP!F15-EXP!F15+STK_CHG!F15-INTMARB!F15</f>
        <v>239.12828890799651</v>
      </c>
      <c r="G15" s="10">
        <f>PPRD!G15+RCV_RCY!G15+IMP!G15-EXP!G15+STK_CHG!G15-INTMARB!G15</f>
        <v>299.6706792777299</v>
      </c>
      <c r="H15" s="10">
        <f>PPRD!H15+RCV_RCY!H15+IMP!H15-EXP!H15+STK_CHG!H15-INTMARB!H15</f>
        <v>222.04694754944111</v>
      </c>
      <c r="I15" s="10">
        <f>PPRD!I15+RCV_RCY!I15+IMP!I15-EXP!I15+STK_CHG!I15-INTMARB!I15</f>
        <v>226.88538263112639</v>
      </c>
      <c r="J15" s="10">
        <f>PPRD!J15+RCV_RCY!J15+IMP!J15-EXP!J15+STK_CHG!J15-INTMARB!J15</f>
        <v>236.71435941530524</v>
      </c>
      <c r="K15" s="10">
        <f>PPRD!K15+RCV_RCY!K15+IMP!K15-EXP!K15+STK_CHG!K15-INTMARB!K15</f>
        <v>251.86302665520202</v>
      </c>
      <c r="L15" s="10">
        <f>PPRD!L15+RCV_RCY!L15+IMP!L15-EXP!L15+STK_CHG!L15-INTMARB!L15</f>
        <v>237.87024935511602</v>
      </c>
      <c r="M15" s="10">
        <f>PPRD!M15+RCV_RCY!M15+IMP!M15-EXP!M15+STK_CHG!M15-INTMARB!M15</f>
        <v>241.72312983662934</v>
      </c>
      <c r="N15" s="10">
        <f>PPRD!N15+RCV_RCY!N15+IMP!N15-EXP!N15+STK_CHG!N15-INTMARB!N15</f>
        <v>205.05090283748928</v>
      </c>
      <c r="O15" s="10">
        <f>PPRD!O15+RCV_RCY!O15+IMP!O15-EXP!O15+STK_CHG!O15-INTMARB!O15</f>
        <v>247.44118658641449</v>
      </c>
      <c r="P15" s="10">
        <f>PPRD!P15+RCV_RCY!P15+IMP!P15-EXP!P15+STK_CHG!P15-INTMARB!P15</f>
        <v>268.83207222699923</v>
      </c>
      <c r="Q15" s="10">
        <f>PPRD!Q15+RCV_RCY!Q15+IMP!Q15-EXP!Q15+STK_CHG!Q15-INTMARB!Q15</f>
        <v>250.9126397248495</v>
      </c>
      <c r="R15" s="10">
        <f>PPRD!R15+RCV_RCY!R15+IMP!R15-EXP!R15+STK_CHG!R15-INTMARB!R15</f>
        <v>283.82914875322439</v>
      </c>
      <c r="S15" s="10">
        <f>PPRD!S15+RCV_RCY!S15+IMP!S15-EXP!S15+STK_CHG!S15-INTMARB!S15</f>
        <v>284.66689595872737</v>
      </c>
      <c r="T15" s="10">
        <f>PPRD!T15+RCV_RCY!T15+IMP!T15-EXP!T15+STK_CHG!T15-INTMARB!T15</f>
        <v>242.65073086844373</v>
      </c>
      <c r="U15" s="10">
        <f>PPRD!U15+RCV_RCY!U15+IMP!U15-EXP!U15+STK_CHG!U15-INTMARB!U15</f>
        <v>231.0979363714531</v>
      </c>
      <c r="V15" s="10">
        <f>PPRD!V15+RCV_RCY!V15+IMP!V15-EXP!V15+STK_CHG!V15-INTMARB!V15</f>
        <v>229.38632846087708</v>
      </c>
      <c r="W15" s="10">
        <f>PPRD!W15+RCV_RCY!W15+IMP!W15-EXP!W15+STK_CHG!W15-INTMARB!W15</f>
        <v>185.21384350816848</v>
      </c>
      <c r="X15" s="10">
        <f>PPRD!X15+RCV_RCY!X15+IMP!X15-EXP!X15+STK_CHG!X15-INTMARB!X15</f>
        <v>209.3515907136715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-70.82545141874462</v>
      </c>
      <c r="D16" s="10">
        <f>PPRD!D16+RCV_RCY!D16+IMP!D16-EXP!D16+STK_CHG!D16-INTMARB!D16</f>
        <v>-98.00404127257093</v>
      </c>
      <c r="E16" s="10">
        <f>PPRD!E16+RCV_RCY!E16+IMP!E16-EXP!E16+STK_CHG!E16-INTMARB!E16</f>
        <v>-104.59449699054173</v>
      </c>
      <c r="F16" s="10">
        <f>PPRD!F16+RCV_RCY!F16+IMP!F16-EXP!F16+STK_CHG!F16-INTMARB!F16</f>
        <v>-102.70447119518488</v>
      </c>
      <c r="G16" s="10">
        <f>PPRD!G16+RCV_RCY!G16+IMP!G16-EXP!G16+STK_CHG!G16-INTMARB!G16</f>
        <v>-90.618142734307824</v>
      </c>
      <c r="H16" s="10">
        <f>PPRD!H16+RCV_RCY!H16+IMP!H16-EXP!H16+STK_CHG!H16-INTMARB!H16</f>
        <v>-87.862768701633698</v>
      </c>
      <c r="I16" s="10">
        <f>PPRD!I16+RCV_RCY!I16+IMP!I16-EXP!I16+STK_CHG!I16-INTMARB!I16</f>
        <v>-112.945399828031</v>
      </c>
      <c r="J16" s="10">
        <f>PPRD!J16+RCV_RCY!J16+IMP!J16-EXP!J16+STK_CHG!J16-INTMARB!J16</f>
        <v>-63.423387790197772</v>
      </c>
      <c r="K16" s="10">
        <f>PPRD!K16+RCV_RCY!K16+IMP!K16-EXP!K16+STK_CHG!K16-INTMARB!K16</f>
        <v>-28.733190025795359</v>
      </c>
      <c r="L16" s="10">
        <f>PPRD!L16+RCV_RCY!L16+IMP!L16-EXP!L16+STK_CHG!L16-INTMARB!L16</f>
        <v>15.467411865864147</v>
      </c>
      <c r="M16" s="10">
        <f>PPRD!M16+RCV_RCY!M16+IMP!M16-EXP!M16+STK_CHG!M16-INTMARB!M16</f>
        <v>15.266208082545132</v>
      </c>
      <c r="N16" s="10">
        <f>PPRD!N16+RCV_RCY!N16+IMP!N16-EXP!N16+STK_CHG!N16-INTMARB!N16</f>
        <v>52.629664660361136</v>
      </c>
      <c r="O16" s="10">
        <f>PPRD!O16+RCV_RCY!O16+IMP!O16-EXP!O16+STK_CHG!O16-INTMARB!O16</f>
        <v>38.65717970765261</v>
      </c>
      <c r="P16" s="10">
        <f>PPRD!P16+RCV_RCY!P16+IMP!P16-EXP!P16+STK_CHG!P16-INTMARB!P16</f>
        <v>31.67093723129836</v>
      </c>
      <c r="Q16" s="10">
        <f>PPRD!Q16+RCV_RCY!Q16+IMP!Q16-EXP!Q16+STK_CHG!Q16-INTMARB!Q16</f>
        <v>20.49294926913155</v>
      </c>
      <c r="R16" s="10">
        <f>PPRD!R16+RCV_RCY!R16+IMP!R16-EXP!R16+STK_CHG!R16-INTMARB!R16</f>
        <v>23.356835769561478</v>
      </c>
      <c r="S16" s="10">
        <f>PPRD!S16+RCV_RCY!S16+IMP!S16-EXP!S16+STK_CHG!S16-INTMARB!S16</f>
        <v>29.582631126397249</v>
      </c>
      <c r="T16" s="10">
        <f>PPRD!T16+RCV_RCY!T16+IMP!T16-EXP!T16+STK_CHG!T16-INTMARB!T16</f>
        <v>49.607050730868409</v>
      </c>
      <c r="U16" s="10">
        <f>PPRD!U16+RCV_RCY!U16+IMP!U16-EXP!U16+STK_CHG!U16-INTMARB!U16</f>
        <v>46.106620808254505</v>
      </c>
      <c r="V16" s="10">
        <f>PPRD!V16+RCV_RCY!V16+IMP!V16-EXP!V16+STK_CHG!V16-INTMARB!V16</f>
        <v>37.474118658641466</v>
      </c>
      <c r="W16" s="10">
        <f>PPRD!W16+RCV_RCY!W16+IMP!W16-EXP!W16+STK_CHG!W16-INTMARB!W16</f>
        <v>22.450128976784164</v>
      </c>
      <c r="X16" s="10">
        <f>PPRD!X16+RCV_RCY!X16+IMP!X16-EXP!X16+STK_CHG!X16-INTMARB!X16</f>
        <v>63.073860705073038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7865.431212381769</v>
      </c>
      <c r="D26" s="37">
        <f t="shared" si="14"/>
        <v>8359.125451418744</v>
      </c>
      <c r="E26" s="37">
        <f t="shared" si="14"/>
        <v>8485.3515907136698</v>
      </c>
      <c r="F26" s="37">
        <f t="shared" si="14"/>
        <v>8739.2409286328457</v>
      </c>
      <c r="G26" s="37">
        <f t="shared" si="14"/>
        <v>9560.6582115219244</v>
      </c>
      <c r="H26" s="37">
        <f t="shared" si="14"/>
        <v>9951.3928632846073</v>
      </c>
      <c r="I26" s="37">
        <f t="shared" si="14"/>
        <v>9919.8173688736024</v>
      </c>
      <c r="J26" s="37">
        <f t="shared" si="14"/>
        <v>9989.2726569217539</v>
      </c>
      <c r="K26" s="37">
        <f t="shared" si="14"/>
        <v>10069.797678417886</v>
      </c>
      <c r="L26" s="37">
        <f t="shared" si="14"/>
        <v>9529.4919174548577</v>
      </c>
      <c r="M26" s="37">
        <f t="shared" si="14"/>
        <v>9296.3135855545988</v>
      </c>
      <c r="N26" s="37">
        <f t="shared" si="14"/>
        <v>9054.1786758383496</v>
      </c>
      <c r="O26" s="37">
        <f t="shared" si="14"/>
        <v>8917.2881341358534</v>
      </c>
      <c r="P26" s="37">
        <f t="shared" si="14"/>
        <v>8566.0116938950996</v>
      </c>
      <c r="Q26" s="37">
        <f t="shared" si="14"/>
        <v>9104.0425623387782</v>
      </c>
      <c r="R26" s="37">
        <f t="shared" si="14"/>
        <v>8905.4232158211526</v>
      </c>
      <c r="S26" s="37">
        <f t="shared" si="14"/>
        <v>8307.6796216680978</v>
      </c>
      <c r="T26" s="37">
        <f t="shared" si="14"/>
        <v>9672.4070507308679</v>
      </c>
      <c r="U26" s="37">
        <f t="shared" si="14"/>
        <v>9814.9832330180561</v>
      </c>
      <c r="V26" s="37">
        <f t="shared" si="14"/>
        <v>9867.9986242476352</v>
      </c>
      <c r="W26" s="37">
        <f t="shared" si="14"/>
        <v>8609.9294926913153</v>
      </c>
      <c r="X26" s="37">
        <f t="shared" ref="X26" si="15">SUM(X27,X33)</f>
        <v>9471.0141874462588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6081.6404987102305</v>
      </c>
      <c r="D27" s="29">
        <f t="shared" si="16"/>
        <v>6326.6634565778159</v>
      </c>
      <c r="E27" s="29">
        <f t="shared" si="16"/>
        <v>6440.2890799656052</v>
      </c>
      <c r="F27" s="29">
        <f t="shared" si="16"/>
        <v>6769.3640584694758</v>
      </c>
      <c r="G27" s="29">
        <f t="shared" si="16"/>
        <v>7042.7743766122094</v>
      </c>
      <c r="H27" s="29">
        <f t="shared" si="16"/>
        <v>8120.5612209802239</v>
      </c>
      <c r="I27" s="29">
        <f t="shared" si="16"/>
        <v>8152.4542562338784</v>
      </c>
      <c r="J27" s="29">
        <f t="shared" si="16"/>
        <v>7735.2137575236457</v>
      </c>
      <c r="K27" s="29">
        <f t="shared" si="16"/>
        <v>8492.4759243336212</v>
      </c>
      <c r="L27" s="29">
        <f t="shared" si="16"/>
        <v>7594.6226139294922</v>
      </c>
      <c r="M27" s="29">
        <f t="shared" si="16"/>
        <v>8123.8025795356825</v>
      </c>
      <c r="N27" s="29">
        <f t="shared" si="16"/>
        <v>7362.4853826311273</v>
      </c>
      <c r="O27" s="29">
        <f t="shared" si="16"/>
        <v>7512.2245915735157</v>
      </c>
      <c r="P27" s="29">
        <f t="shared" si="16"/>
        <v>6879.9619088564059</v>
      </c>
      <c r="Q27" s="29">
        <f t="shared" si="16"/>
        <v>7700.1820292347375</v>
      </c>
      <c r="R27" s="29">
        <f t="shared" si="16"/>
        <v>7411.586500429923</v>
      </c>
      <c r="S27" s="29">
        <f t="shared" si="16"/>
        <v>5587.7303525365423</v>
      </c>
      <c r="T27" s="29">
        <f t="shared" si="16"/>
        <v>8102.7435081685289</v>
      </c>
      <c r="U27" s="29">
        <f t="shared" si="16"/>
        <v>7790.5535683576954</v>
      </c>
      <c r="V27" s="29">
        <f t="shared" si="16"/>
        <v>8050.152192605331</v>
      </c>
      <c r="W27" s="29">
        <f t="shared" si="16"/>
        <v>6164.7102321582115</v>
      </c>
      <c r="X27" s="29">
        <f t="shared" ref="X27" si="17">SUM(X28:X32)</f>
        <v>7222.6930352536529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5832.9063628546846</v>
      </c>
      <c r="D28" s="10">
        <f>PPRD!D28+RCV_RCY!D28+IMP!D28-EXP!D28+STK_CHG!D28-INTMARB!D28</f>
        <v>6075.2901117798792</v>
      </c>
      <c r="E28" s="10">
        <f>PPRD!E28+RCV_RCY!E28+IMP!E28-EXP!E28+STK_CHG!E28-INTMARB!E28</f>
        <v>6246.573086844367</v>
      </c>
      <c r="F28" s="10">
        <f>PPRD!F28+RCV_RCY!F28+IMP!F28-EXP!F28+STK_CHG!F28-INTMARB!F28</f>
        <v>6575.6480653482377</v>
      </c>
      <c r="G28" s="10">
        <f>PPRD!G28+RCV_RCY!G28+IMP!G28-EXP!G28+STK_CHG!G28-INTMARB!G28</f>
        <v>6719.4845227858978</v>
      </c>
      <c r="H28" s="10">
        <f>PPRD!H28+RCV_RCY!H28+IMP!H28-EXP!H28+STK_CHG!H28-INTMARB!H28</f>
        <v>7750.7561478933803</v>
      </c>
      <c r="I28" s="10">
        <f>PPRD!I28+RCV_RCY!I28+IMP!I28-EXP!I28+STK_CHG!I28-INTMARB!I28</f>
        <v>7887.705503009458</v>
      </c>
      <c r="J28" s="10">
        <f>PPRD!J28+RCV_RCY!J28+IMP!J28-EXP!J28+STK_CHG!J28-INTMARB!J28</f>
        <v>7461.9859845227857</v>
      </c>
      <c r="K28" s="10">
        <f>PPRD!K28+RCV_RCY!K28+IMP!K28-EXP!K28+STK_CHG!K28-INTMARB!K28</f>
        <v>8344.8579535683584</v>
      </c>
      <c r="L28" s="10">
        <f>PPRD!L28+RCV_RCY!L28+IMP!L28-EXP!L28+STK_CHG!L28-INTMARB!L28</f>
        <v>7454.730696474634</v>
      </c>
      <c r="M28" s="10">
        <f>PPRD!M28+RCV_RCY!M28+IMP!M28-EXP!M28+STK_CHG!M28-INTMARB!M28</f>
        <v>8001.3948409286322</v>
      </c>
      <c r="N28" s="10">
        <f>PPRD!N28+RCV_RCY!N28+IMP!N28-EXP!N28+STK_CHG!N28-INTMARB!N28</f>
        <v>7183.2100601891661</v>
      </c>
      <c r="O28" s="10">
        <f>PPRD!O28+RCV_RCY!O28+IMP!O28-EXP!O28+STK_CHG!O28-INTMARB!O28</f>
        <v>7337.7257953568342</v>
      </c>
      <c r="P28" s="10">
        <f>PPRD!P28+RCV_RCY!P28+IMP!P28-EXP!P28+STK_CHG!P28-INTMARB!P28</f>
        <v>6748.6805674978505</v>
      </c>
      <c r="Q28" s="10">
        <f>PPRD!Q28+RCV_RCY!Q28+IMP!Q28-EXP!Q28+STK_CHG!Q28-INTMARB!Q28</f>
        <v>7570.9945829750641</v>
      </c>
      <c r="R28" s="10">
        <f>PPRD!R28+RCV_RCY!R28+IMP!R28-EXP!R28+STK_CHG!R28-INTMARB!R28</f>
        <v>7307.6908856405853</v>
      </c>
      <c r="S28" s="10">
        <f>PPRD!S28+RCV_RCY!S28+IMP!S28-EXP!S28+STK_CHG!S28-INTMARB!S28</f>
        <v>5490.895184866723</v>
      </c>
      <c r="T28" s="10">
        <f>PPRD!T28+RCV_RCY!T28+IMP!T28-EXP!T28+STK_CHG!T28-INTMARB!T28</f>
        <v>7963.9247635425618</v>
      </c>
      <c r="U28" s="10">
        <f>PPRD!U28+RCV_RCY!U28+IMP!U28-EXP!U28+STK_CHG!U28-INTMARB!U28</f>
        <v>7690.4651762682715</v>
      </c>
      <c r="V28" s="10">
        <f>PPRD!V28+RCV_RCY!V28+IMP!V28-EXP!V28+STK_CHG!V28-INTMARB!V28</f>
        <v>7965.4509888220118</v>
      </c>
      <c r="W28" s="10">
        <f>PPRD!W28+RCV_RCY!W28+IMP!W28-EXP!W28+STK_CHG!W28-INTMARB!W28</f>
        <v>6159.596818572657</v>
      </c>
      <c r="X28" s="10">
        <f>PPRD!X28+RCV_RCY!X28+IMP!X28-EXP!X28+STK_CHG!X28-INTMARB!X28</f>
        <v>7217.3259673258799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-0.94342218400687861</v>
      </c>
      <c r="G30" s="10">
        <f>PPRD!G30+RCV_RCY!G30+IMP!G30-EXP!G30+STK_CHG!G30-INTMARB!G30</f>
        <v>0</v>
      </c>
      <c r="H30" s="10">
        <f>PPRD!H30+RCV_RCY!H30+IMP!H30-EXP!H30+STK_CHG!H30-INTMARB!H30</f>
        <v>0.94342218400687861</v>
      </c>
      <c r="I30" s="10">
        <f>PPRD!I30+RCV_RCY!I30+IMP!I30-EXP!I30+STK_CHG!I30-INTMARB!I30</f>
        <v>-0.94342218400687861</v>
      </c>
      <c r="J30" s="10">
        <f>PPRD!J30+RCV_RCY!J30+IMP!J30-EXP!J30+STK_CHG!J30-INTMARB!J30</f>
        <v>0.94342218400687861</v>
      </c>
      <c r="K30" s="10">
        <f>PPRD!K30+RCV_RCY!K30+IMP!K30-EXP!K30+STK_CHG!K30-INTMARB!K30</f>
        <v>-10.482975064488389</v>
      </c>
      <c r="L30" s="10">
        <f>PPRD!L30+RCV_RCY!L30+IMP!L30-EXP!L30+STK_CHG!L30-INTMARB!L30</f>
        <v>8.5769561478933785</v>
      </c>
      <c r="M30" s="10">
        <f>PPRD!M30+RCV_RCY!M30+IMP!M30-EXP!M30+STK_CHG!M30-INTMARB!M30</f>
        <v>-1.837661220980223</v>
      </c>
      <c r="N30" s="10">
        <f>PPRD!N30+RCV_RCY!N30+IMP!N30-EXP!N30+STK_CHG!N30-INTMARB!N30</f>
        <v>-1.9418744625967319</v>
      </c>
      <c r="O30" s="10">
        <f>PPRD!O30+RCV_RCY!O30+IMP!O30-EXP!O30+STK_CHG!O30-INTMARB!O30</f>
        <v>6.4832330180567501</v>
      </c>
      <c r="P30" s="10">
        <f>PPRD!P30+RCV_RCY!P30+IMP!P30-EXP!P30+STK_CHG!P30-INTMARB!P30</f>
        <v>13.44221840068788</v>
      </c>
      <c r="Q30" s="10">
        <f>PPRD!Q30+RCV_RCY!Q30+IMP!Q30-EXP!Q30+STK_CHG!Q30-INTMARB!Q30</f>
        <v>7.6812553740326699</v>
      </c>
      <c r="R30" s="10">
        <f>PPRD!R30+RCV_RCY!R30+IMP!R30-EXP!R30+STK_CHG!R30-INTMARB!R30</f>
        <v>6.7211521926053308</v>
      </c>
      <c r="S30" s="10">
        <f>PPRD!S30+RCV_RCY!S30+IMP!S30-EXP!S30+STK_CHG!S30-INTMARB!S30</f>
        <v>18.243078245915736</v>
      </c>
      <c r="T30" s="10">
        <f>PPRD!T30+RCV_RCY!T30+IMP!T30-EXP!T30+STK_CHG!T30-INTMARB!T30</f>
        <v>24.96414445399828</v>
      </c>
      <c r="U30" s="10">
        <f>PPRD!U30+RCV_RCY!U30+IMP!U30-EXP!U30+STK_CHG!U30-INTMARB!U30</f>
        <v>4.8007738607050685</v>
      </c>
      <c r="V30" s="10">
        <f>PPRD!V30+RCV_RCY!V30+IMP!V30-EXP!V30+STK_CHG!V30-INTMARB!V30</f>
        <v>1.920292347377472</v>
      </c>
      <c r="W30" s="10">
        <f>PPRD!W30+RCV_RCY!W30+IMP!W30-EXP!W30+STK_CHG!W30-INTMARB!W30</f>
        <v>1.920292347377472</v>
      </c>
      <c r="X30" s="10">
        <f>PPRD!X30+RCV_RCY!X30+IMP!X30-EXP!X30+STK_CHG!X30-INTMARB!X30</f>
        <v>-2.8804815133276009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39.624505588993983</v>
      </c>
      <c r="D31" s="10">
        <f>PPRD!D31+RCV_RCY!D31+IMP!D31-EXP!D31+STK_CHG!D31-INTMARB!D31</f>
        <v>71.701461736887339</v>
      </c>
      <c r="E31" s="10">
        <f>PPRD!E31+RCV_RCY!E31+IMP!E31-EXP!E31+STK_CHG!E31-INTMARB!E31</f>
        <v>55.663026655202053</v>
      </c>
      <c r="F31" s="10">
        <f>PPRD!F31+RCV_RCY!F31+IMP!F31-EXP!F31+STK_CHG!F31-INTMARB!F31</f>
        <v>56.606448839208937</v>
      </c>
      <c r="G31" s="10">
        <f>PPRD!G31+RCV_RCY!G31+IMP!G31-EXP!G31+STK_CHG!G31-INTMARB!G31</f>
        <v>60.380223559759244</v>
      </c>
      <c r="H31" s="10">
        <f>PPRD!H31+RCV_RCY!H31+IMP!H31-EXP!H31+STK_CHG!H31-INTMARB!H31</f>
        <v>101.89165950128978</v>
      </c>
      <c r="I31" s="10">
        <f>PPRD!I31+RCV_RCY!I31+IMP!I31-EXP!I31+STK_CHG!I31-INTMARB!I31</f>
        <v>190.57515047291483</v>
      </c>
      <c r="J31" s="10">
        <f>PPRD!J31+RCV_RCY!J31+IMP!J31-EXP!J31+STK_CHG!J31-INTMARB!J31</f>
        <v>183.97102321582113</v>
      </c>
      <c r="K31" s="10">
        <f>PPRD!K31+RCV_RCY!K31+IMP!K31-EXP!K31+STK_CHG!K31-INTMARB!K31</f>
        <v>154.04058469475493</v>
      </c>
      <c r="L31" s="10">
        <f>PPRD!L31+RCV_RCY!L31+IMP!L31-EXP!L31+STK_CHG!L31-INTMARB!L31</f>
        <v>131.31496130696473</v>
      </c>
      <c r="M31" s="10">
        <f>PPRD!M31+RCV_RCY!M31+IMP!M31-EXP!M31+STK_CHG!M31-INTMARB!M31</f>
        <v>124.24539982803094</v>
      </c>
      <c r="N31" s="10">
        <f>PPRD!N31+RCV_RCY!N31+IMP!N31-EXP!N31+STK_CHG!N31-INTMARB!N31</f>
        <v>181.2171969045572</v>
      </c>
      <c r="O31" s="10">
        <f>PPRD!O31+RCV_RCY!O31+IMP!O31-EXP!O31+STK_CHG!O31-INTMARB!O31</f>
        <v>168.01556319862428</v>
      </c>
      <c r="P31" s="10">
        <f>PPRD!P31+RCV_RCY!P31+IMP!P31-EXP!P31+STK_CHG!P31-INTMARB!P31</f>
        <v>117.83912295786756</v>
      </c>
      <c r="Q31" s="10">
        <f>PPRD!Q31+RCV_RCY!Q31+IMP!Q31-EXP!Q31+STK_CHG!Q31-INTMARB!Q31</f>
        <v>121.50619088564059</v>
      </c>
      <c r="R31" s="10">
        <f>PPRD!R31+RCV_RCY!R31+IMP!R31-EXP!R31+STK_CHG!R31-INTMARB!R31</f>
        <v>97.174462596732582</v>
      </c>
      <c r="S31" s="10">
        <f>PPRD!S31+RCV_RCY!S31+IMP!S31-EXP!S31+STK_CHG!S31-INTMARB!S31</f>
        <v>78.592089423903701</v>
      </c>
      <c r="T31" s="10">
        <f>PPRD!T31+RCV_RCY!T31+IMP!T31-EXP!T31+STK_CHG!T31-INTMARB!T31</f>
        <v>113.85460017196905</v>
      </c>
      <c r="U31" s="10">
        <f>PPRD!U31+RCV_RCY!U31+IMP!U31-EXP!U31+STK_CHG!U31-INTMARB!U31</f>
        <v>95.287618228718827</v>
      </c>
      <c r="V31" s="10">
        <f>PPRD!V31+RCV_RCY!V31+IMP!V31-EXP!V31+STK_CHG!V31-INTMARB!V31</f>
        <v>82.780911435941533</v>
      </c>
      <c r="W31" s="10">
        <f>PPRD!W31+RCV_RCY!W31+IMP!W31-EXP!W31+STK_CHG!W31-INTMARB!W31</f>
        <v>3.1931212381771283</v>
      </c>
      <c r="X31" s="10">
        <f>PPRD!X31+RCV_RCY!X31+IMP!X31-EXP!X31+STK_CHG!X31-INTMARB!X31</f>
        <v>8.2475494411006025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209.1096302665519</v>
      </c>
      <c r="D32" s="10">
        <f>PPRD!D32+RCV_RCY!D32+IMP!D32-EXP!D32+STK_CHG!D32-INTMARB!D32</f>
        <v>179.67188306104896</v>
      </c>
      <c r="E32" s="10">
        <f>PPRD!E32+RCV_RCY!E32+IMP!E32-EXP!E32+STK_CHG!E32-INTMARB!E32</f>
        <v>138.05296646603611</v>
      </c>
      <c r="F32" s="10">
        <f>PPRD!F32+RCV_RCY!F32+IMP!F32-EXP!F32+STK_CHG!F32-INTMARB!F32</f>
        <v>138.05296646603611</v>
      </c>
      <c r="G32" s="10">
        <f>PPRD!G32+RCV_RCY!G32+IMP!G32-EXP!G32+STK_CHG!G32-INTMARB!G32</f>
        <v>262.90963026655203</v>
      </c>
      <c r="H32" s="10">
        <f>PPRD!H32+RCV_RCY!H32+IMP!H32-EXP!H32+STK_CHG!H32-INTMARB!H32</f>
        <v>266.96999140154776</v>
      </c>
      <c r="I32" s="10">
        <f>PPRD!I32+RCV_RCY!I32+IMP!I32-EXP!I32+STK_CHG!I32-INTMARB!I32</f>
        <v>75.117024935511608</v>
      </c>
      <c r="J32" s="10">
        <f>PPRD!J32+RCV_RCY!J32+IMP!J32-EXP!J32+STK_CHG!J32-INTMARB!J32</f>
        <v>88.313327601031816</v>
      </c>
      <c r="K32" s="10">
        <f>PPRD!K32+RCV_RCY!K32+IMP!K32-EXP!K32+STK_CHG!K32-INTMARB!K32</f>
        <v>4.0603611349957003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1783.7907136715389</v>
      </c>
      <c r="D33" s="29">
        <f t="shared" si="18"/>
        <v>2032.4619948409288</v>
      </c>
      <c r="E33" s="29">
        <f t="shared" si="18"/>
        <v>2045.0625107480653</v>
      </c>
      <c r="F33" s="29">
        <f t="shared" si="18"/>
        <v>1969.8768701633705</v>
      </c>
      <c r="G33" s="29">
        <f t="shared" si="18"/>
        <v>2517.8838349097159</v>
      </c>
      <c r="H33" s="29">
        <f t="shared" si="18"/>
        <v>1830.8316423043843</v>
      </c>
      <c r="I33" s="29">
        <f t="shared" si="18"/>
        <v>1767.3631126397245</v>
      </c>
      <c r="J33" s="29">
        <f t="shared" si="18"/>
        <v>2254.0588993981087</v>
      </c>
      <c r="K33" s="29">
        <f t="shared" si="18"/>
        <v>1577.3217540842643</v>
      </c>
      <c r="L33" s="29">
        <f t="shared" si="18"/>
        <v>1934.8693035253657</v>
      </c>
      <c r="M33" s="29">
        <f t="shared" si="18"/>
        <v>1172.511006018917</v>
      </c>
      <c r="N33" s="29">
        <f t="shared" si="18"/>
        <v>1691.6932932072225</v>
      </c>
      <c r="O33" s="29">
        <f t="shared" si="18"/>
        <v>1405.0635425623382</v>
      </c>
      <c r="P33" s="29">
        <f t="shared" si="18"/>
        <v>1686.049785038693</v>
      </c>
      <c r="Q33" s="29">
        <f t="shared" si="18"/>
        <v>1403.8605331040408</v>
      </c>
      <c r="R33" s="29">
        <f t="shared" si="18"/>
        <v>1493.83671539123</v>
      </c>
      <c r="S33" s="29">
        <f t="shared" si="18"/>
        <v>2719.9492691315559</v>
      </c>
      <c r="T33" s="29">
        <f t="shared" si="18"/>
        <v>1569.663542562339</v>
      </c>
      <c r="U33" s="29">
        <f t="shared" si="18"/>
        <v>2024.4296646603609</v>
      </c>
      <c r="V33" s="29">
        <f t="shared" si="18"/>
        <v>1817.8464316423042</v>
      </c>
      <c r="W33" s="29">
        <f t="shared" si="18"/>
        <v>2445.2192605331038</v>
      </c>
      <c r="X33" s="29">
        <f t="shared" ref="X33" si="19">SUM(X34:X50)</f>
        <v>2248.3211521926055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121.95468615649182</v>
      </c>
      <c r="D36" s="10">
        <f>PPRD!D36+RCV_RCY!D36+IMP!D36-EXP!D36+STK_CHG!D36-INTMARB!D36</f>
        <v>88.921496130696468</v>
      </c>
      <c r="E36" s="10">
        <f>PPRD!E36+RCV_RCY!E36+IMP!E36-EXP!E36+STK_CHG!E36-INTMARB!E36</f>
        <v>83.664402407566598</v>
      </c>
      <c r="F36" s="10">
        <f>PPRD!F36+RCV_RCY!F36+IMP!F36-EXP!F36+STK_CHG!F36-INTMARB!F36</f>
        <v>71.000687876182241</v>
      </c>
      <c r="G36" s="10">
        <f>PPRD!G36+RCV_RCY!G36+IMP!G36-EXP!G36+STK_CHG!G36-INTMARB!G36</f>
        <v>75.186930352536535</v>
      </c>
      <c r="H36" s="10">
        <f>PPRD!H36+RCV_RCY!H36+IMP!H36-EXP!H36+STK_CHG!H36-INTMARB!H36</f>
        <v>37.064058469475469</v>
      </c>
      <c r="I36" s="10">
        <f>PPRD!I36+RCV_RCY!I36+IMP!I36-EXP!I36+STK_CHG!I36-INTMARB!I36</f>
        <v>-3.2819432502149608</v>
      </c>
      <c r="J36" s="10">
        <f>PPRD!J36+RCV_RCY!J36+IMP!J36-EXP!J36+STK_CHG!J36-INTMARB!J36</f>
        <v>-28.443680137575189</v>
      </c>
      <c r="K36" s="10">
        <f>PPRD!K36+RCV_RCY!K36+IMP!K36-EXP!K36+STK_CHG!K36-INTMARB!K36</f>
        <v>-36.636801375752412</v>
      </c>
      <c r="L36" s="10">
        <f>PPRD!L36+RCV_RCY!L36+IMP!L36-EXP!L36+STK_CHG!L36-INTMARB!L36</f>
        <v>-40.815477214101492</v>
      </c>
      <c r="M36" s="10">
        <f>PPRD!M36+RCV_RCY!M36+IMP!M36-EXP!M36+STK_CHG!M36-INTMARB!M36</f>
        <v>-56.520292347377485</v>
      </c>
      <c r="N36" s="10">
        <f>PPRD!N36+RCV_RCY!N36+IMP!N36-EXP!N36+STK_CHG!N36-INTMARB!N36</f>
        <v>-27.208512467755789</v>
      </c>
      <c r="O36" s="10">
        <f>PPRD!O36+RCV_RCY!O36+IMP!O36-EXP!O36+STK_CHG!O36-INTMARB!O36</f>
        <v>12.553654342218366</v>
      </c>
      <c r="P36" s="10">
        <f>PPRD!P36+RCV_RCY!P36+IMP!P36-EXP!P36+STK_CHG!P36-INTMARB!P36</f>
        <v>51.2611349957008</v>
      </c>
      <c r="Q36" s="10">
        <f>PPRD!Q36+RCV_RCY!Q36+IMP!Q36-EXP!Q36+STK_CHG!Q36-INTMARB!Q36</f>
        <v>85.783834909716276</v>
      </c>
      <c r="R36" s="10">
        <f>PPRD!R36+RCV_RCY!R36+IMP!R36-EXP!R36+STK_CHG!R36-INTMARB!R36</f>
        <v>39.753482373172858</v>
      </c>
      <c r="S36" s="10">
        <f>PPRD!S36+RCV_RCY!S36+IMP!S36-EXP!S36+STK_CHG!S36-INTMARB!S36</f>
        <v>40.799656061908841</v>
      </c>
      <c r="T36" s="10">
        <f>PPRD!T36+RCV_RCY!T36+IMP!T36-EXP!T36+STK_CHG!T36-INTMARB!T36</f>
        <v>86.83009458297505</v>
      </c>
      <c r="U36" s="10">
        <f>PPRD!U36+RCV_RCY!U36+IMP!U36-EXP!U36+STK_CHG!U36-INTMARB!U36</f>
        <v>101.4760963026655</v>
      </c>
      <c r="V36" s="10">
        <f>PPRD!V36+RCV_RCY!V36+IMP!V36-EXP!V36+STK_CHG!V36-INTMARB!V36</f>
        <v>67.999398108340586</v>
      </c>
      <c r="W36" s="10">
        <f>PPRD!W36+RCV_RCY!W36+IMP!W36-EXP!W36+STK_CHG!W36-INTMARB!W36</f>
        <v>63.814875322441992</v>
      </c>
      <c r="X36" s="10">
        <f>PPRD!X36+RCV_RCY!X36+IMP!X36-EXP!X36+STK_CHG!X36-INTMARB!X36</f>
        <v>39.753482373172879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840.80687876182287</v>
      </c>
      <c r="D37" s="10">
        <f>PPRD!D37+RCV_RCY!D37+IMP!D37-EXP!D37+STK_CHG!D37-INTMARB!D37</f>
        <v>824.25950128976842</v>
      </c>
      <c r="E37" s="10">
        <f>PPRD!E37+RCV_RCY!E37+IMP!E37-EXP!E37+STK_CHG!E37-INTMARB!E37</f>
        <v>748.76276870163338</v>
      </c>
      <c r="F37" s="10">
        <f>PPRD!F37+RCV_RCY!F37+IMP!F37-EXP!F37+STK_CHG!F37-INTMARB!F37</f>
        <v>776.68624247635432</v>
      </c>
      <c r="G37" s="10">
        <f>PPRD!G37+RCV_RCY!G37+IMP!G37-EXP!G37+STK_CHG!G37-INTMARB!G37</f>
        <v>808.74651762682709</v>
      </c>
      <c r="H37" s="10">
        <f>PPRD!H37+RCV_RCY!H37+IMP!H37-EXP!H37+STK_CHG!H37-INTMARB!H37</f>
        <v>587.42717110920023</v>
      </c>
      <c r="I37" s="10">
        <f>PPRD!I37+RCV_RCY!I37+IMP!I37-EXP!I37+STK_CHG!I37-INTMARB!I37</f>
        <v>441.64462596732585</v>
      </c>
      <c r="J37" s="10">
        <f>PPRD!J37+RCV_RCY!J37+IMP!J37-EXP!J37+STK_CHG!J37-INTMARB!J37</f>
        <v>568.05674978503873</v>
      </c>
      <c r="K37" s="10">
        <f>PPRD!K37+RCV_RCY!K37+IMP!K37-EXP!K37+STK_CHG!K37-INTMARB!K37</f>
        <v>434.53680137575219</v>
      </c>
      <c r="L37" s="10">
        <f>PPRD!L37+RCV_RCY!L37+IMP!L37-EXP!L37+STK_CHG!L37-INTMARB!L37</f>
        <v>567.51625107480663</v>
      </c>
      <c r="M37" s="10">
        <f>PPRD!M37+RCV_RCY!M37+IMP!M37-EXP!M37+STK_CHG!M37-INTMARB!M37</f>
        <v>322.24316423043848</v>
      </c>
      <c r="N37" s="10">
        <f>PPRD!N37+RCV_RCY!N37+IMP!N37-EXP!N37+STK_CHG!N37-INTMARB!N37</f>
        <v>391.56294067067927</v>
      </c>
      <c r="O37" s="10">
        <f>PPRD!O37+RCV_RCY!O37+IMP!O37-EXP!O37+STK_CHG!O37-INTMARB!O37</f>
        <v>151.31332760103186</v>
      </c>
      <c r="P37" s="10">
        <f>PPRD!P37+RCV_RCY!P37+IMP!P37-EXP!P37+STK_CHG!P37-INTMARB!P37</f>
        <v>244.50094582975069</v>
      </c>
      <c r="Q37" s="10">
        <f>PPRD!Q37+RCV_RCY!Q37+IMP!Q37-EXP!Q37+STK_CHG!Q37-INTMARB!Q37</f>
        <v>38.205503009458226</v>
      </c>
      <c r="R37" s="10">
        <f>PPRD!R37+RCV_RCY!R37+IMP!R37-EXP!R37+STK_CHG!R37-INTMARB!R37</f>
        <v>-58.440498710232262</v>
      </c>
      <c r="S37" s="10">
        <f>PPRD!S37+RCV_RCY!S37+IMP!S37-EXP!S37+STK_CHG!S37-INTMARB!S37</f>
        <v>427.58701633705914</v>
      </c>
      <c r="T37" s="10">
        <f>PPRD!T37+RCV_RCY!T37+IMP!T37-EXP!T37+STK_CHG!T37-INTMARB!T37</f>
        <v>-12.725709372312929</v>
      </c>
      <c r="U37" s="10">
        <f>PPRD!U37+RCV_RCY!U37+IMP!U37-EXP!U37+STK_CHG!U37-INTMARB!U37</f>
        <v>117.79767841788467</v>
      </c>
      <c r="V37" s="10">
        <f>PPRD!V37+RCV_RCY!V37+IMP!V37-EXP!V37+STK_CHG!V37-INTMARB!V37</f>
        <v>18.127601031814336</v>
      </c>
      <c r="W37" s="10">
        <f>PPRD!W37+RCV_RCY!W37+IMP!W37-EXP!W37+STK_CHG!W37-INTMARB!W37</f>
        <v>193.98460877042135</v>
      </c>
      <c r="X37" s="10">
        <f>PPRD!X37+RCV_RCY!X37+IMP!X37-EXP!X37+STK_CHG!X37-INTMARB!X37</f>
        <v>-28.624419604471189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1.0461736887360269</v>
      </c>
      <c r="E38" s="10">
        <f>PPRD!E38+RCV_RCY!E38+IMP!E38-EXP!E38+STK_CHG!E38-INTMARB!E38</f>
        <v>1.0461736887360269</v>
      </c>
      <c r="F38" s="10">
        <f>PPRD!F38+RCV_RCY!F38+IMP!F38-EXP!F38+STK_CHG!F38-INTMARB!F38</f>
        <v>2.091917454858125</v>
      </c>
      <c r="G38" s="10">
        <f>PPRD!G38+RCV_RCY!G38+IMP!G38-EXP!G38+STK_CHG!G38-INTMARB!G38</f>
        <v>3.1377472055030102</v>
      </c>
      <c r="H38" s="10">
        <f>PPRD!H38+RCV_RCY!H38+IMP!H38-EXP!H38+STK_CHG!H38-INTMARB!H38</f>
        <v>2.09183147033534</v>
      </c>
      <c r="I38" s="10">
        <f>PPRD!I38+RCV_RCY!I38+IMP!I38-EXP!I38+STK_CHG!I38-INTMARB!I38</f>
        <v>2.09183147033534</v>
      </c>
      <c r="J38" s="10">
        <f>PPRD!J38+RCV_RCY!J38+IMP!J38-EXP!J38+STK_CHG!J38-INTMARB!J38</f>
        <v>2.09183147033534</v>
      </c>
      <c r="K38" s="10">
        <f>PPRD!K38+RCV_RCY!K38+IMP!K38-EXP!K38+STK_CHG!K38-INTMARB!K38</f>
        <v>2.09183147033534</v>
      </c>
      <c r="L38" s="10">
        <f>PPRD!L38+RCV_RCY!L38+IMP!L38-EXP!L38+STK_CHG!L38-INTMARB!L38</f>
        <v>2.09183147033534</v>
      </c>
      <c r="M38" s="10">
        <f>PPRD!M38+RCV_RCY!M38+IMP!M38-EXP!M38+STK_CHG!M38-INTMARB!M38</f>
        <v>2.09183147033534</v>
      </c>
      <c r="N38" s="10">
        <f>PPRD!N38+RCV_RCY!N38+IMP!N38-EXP!N38+STK_CHG!N38-INTMARB!N38</f>
        <v>1.04591573516767</v>
      </c>
      <c r="O38" s="10">
        <f>PPRD!O38+RCV_RCY!O38+IMP!O38-EXP!O38+STK_CHG!O38-INTMARB!O38</f>
        <v>2.09183147033534</v>
      </c>
      <c r="P38" s="10">
        <f>PPRD!P38+RCV_RCY!P38+IMP!P38-EXP!P38+STK_CHG!P38-INTMARB!P38</f>
        <v>2.09183147033534</v>
      </c>
      <c r="Q38" s="10">
        <f>PPRD!Q38+RCV_RCY!Q38+IMP!Q38-EXP!Q38+STK_CHG!Q38-INTMARB!Q38</f>
        <v>2.09183147033534</v>
      </c>
      <c r="R38" s="10">
        <f>PPRD!R38+RCV_RCY!R38+IMP!R38-EXP!R38+STK_CHG!R38-INTMARB!R38</f>
        <v>3.1377472055030089</v>
      </c>
      <c r="S38" s="10">
        <f>PPRD!S38+RCV_RCY!S38+IMP!S38-EXP!S38+STK_CHG!S38-INTMARB!S38</f>
        <v>3.1377472055030089</v>
      </c>
      <c r="T38" s="10">
        <f>PPRD!T38+RCV_RCY!T38+IMP!T38-EXP!T38+STK_CHG!T38-INTMARB!T38</f>
        <v>3.1377472055030089</v>
      </c>
      <c r="U38" s="10">
        <f>PPRD!U38+RCV_RCY!U38+IMP!U38-EXP!U38+STK_CHG!U38-INTMARB!U38</f>
        <v>3.1377472055030089</v>
      </c>
      <c r="V38" s="10">
        <f>PPRD!V38+RCV_RCY!V38+IMP!V38-EXP!V38+STK_CHG!V38-INTMARB!V38</f>
        <v>3.1377472055030089</v>
      </c>
      <c r="W38" s="10">
        <f>PPRD!W38+RCV_RCY!W38+IMP!W38-EXP!W38+STK_CHG!W38-INTMARB!W38</f>
        <v>2.09183147033534</v>
      </c>
      <c r="X38" s="10">
        <f>PPRD!X38+RCV_RCY!X38+IMP!X38-EXP!X38+STK_CHG!X38-INTMARB!X38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10.270335339638873</v>
      </c>
      <c r="D40" s="10">
        <f>PPRD!D40+RCV_RCY!D40+IMP!D40-EXP!D40+STK_CHG!D40-INTMARB!D40</f>
        <v>42.93490971625107</v>
      </c>
      <c r="E40" s="10">
        <f>PPRD!E40+RCV_RCY!E40+IMP!E40-EXP!E40+STK_CHG!E40-INTMARB!E40</f>
        <v>41.912639724849534</v>
      </c>
      <c r="F40" s="10">
        <f>PPRD!F40+RCV_RCY!F40+IMP!F40-EXP!F40+STK_CHG!F40-INTMARB!F40</f>
        <v>112.44866723989684</v>
      </c>
      <c r="G40" s="10">
        <f>PPRD!G40+RCV_RCY!G40+IMP!G40-EXP!G40+STK_CHG!G40-INTMARB!G40</f>
        <v>164.58392089423904</v>
      </c>
      <c r="H40" s="10">
        <f>PPRD!H40+RCV_RCY!H40+IMP!H40-EXP!H40+STK_CHG!H40-INTMARB!H40</f>
        <v>207.51883061049017</v>
      </c>
      <c r="I40" s="10">
        <f>PPRD!I40+RCV_RCY!I40+IMP!I40-EXP!I40+STK_CHG!I40-INTMARB!I40</f>
        <v>225.45614789337921</v>
      </c>
      <c r="J40" s="10">
        <f>PPRD!J40+RCV_RCY!J40+IMP!J40-EXP!J40+STK_CHG!J40-INTMARB!J40</f>
        <v>236.83241616509025</v>
      </c>
      <c r="K40" s="10">
        <f>PPRD!K40+RCV_RCY!K40+IMP!K40-EXP!K40+STK_CHG!K40-INTMARB!K40</f>
        <v>250.27704213241614</v>
      </c>
      <c r="L40" s="10">
        <f>PPRD!L40+RCV_RCY!L40+IMP!L40-EXP!L40+STK_CHG!L40-INTMARB!L40</f>
        <v>258.55064488392082</v>
      </c>
      <c r="M40" s="10">
        <f>PPRD!M40+RCV_RCY!M40+IMP!M40-EXP!M40+STK_CHG!M40-INTMARB!M40</f>
        <v>204.77214101461735</v>
      </c>
      <c r="N40" s="10">
        <f>PPRD!N40+RCV_RCY!N40+IMP!N40-EXP!N40+STK_CHG!N40-INTMARB!N40</f>
        <v>245.10610490111776</v>
      </c>
      <c r="O40" s="10">
        <f>PPRD!O40+RCV_RCY!O40+IMP!O40-EXP!O40+STK_CHG!O40-INTMARB!O40</f>
        <v>178.91702493551162</v>
      </c>
      <c r="P40" s="10">
        <f>PPRD!P40+RCV_RCY!P40+IMP!P40-EXP!P40+STK_CHG!P40-INTMARB!P40</f>
        <v>186.1564918314703</v>
      </c>
      <c r="Q40" s="10">
        <f>PPRD!Q40+RCV_RCY!Q40+IMP!Q40-EXP!Q40+STK_CHG!Q40-INTMARB!Q40</f>
        <v>143.7541702493551</v>
      </c>
      <c r="R40" s="10">
        <f>PPRD!R40+RCV_RCY!R40+IMP!R40-EXP!R40+STK_CHG!R40-INTMARB!R40</f>
        <v>137.54901117798795</v>
      </c>
      <c r="S40" s="10">
        <f>PPRD!S40+RCV_RCY!S40+IMP!S40-EXP!S40+STK_CHG!S40-INTMARB!S40</f>
        <v>293.71358555460006</v>
      </c>
      <c r="T40" s="10">
        <f>PPRD!T40+RCV_RCY!T40+IMP!T40-EXP!T40+STK_CHG!T40-INTMARB!T40</f>
        <v>223.38779019776442</v>
      </c>
      <c r="U40" s="10">
        <f>PPRD!U40+RCV_RCY!U40+IMP!U40-EXP!U40+STK_CHG!U40-INTMARB!U40</f>
        <v>258.55073086844362</v>
      </c>
      <c r="V40" s="10">
        <f>PPRD!V40+RCV_RCY!V40+IMP!V40-EXP!V40+STK_CHG!V40-INTMARB!V40</f>
        <v>239.93508168529661</v>
      </c>
      <c r="W40" s="10">
        <f>PPRD!W40+RCV_RCY!W40+IMP!W40-EXP!W40+STK_CHG!W40-INTMARB!W40</f>
        <v>108.59131556319863</v>
      </c>
      <c r="X40" s="10">
        <f>PPRD!X40+RCV_RCY!X40+IMP!X40-EXP!X40+STK_CHG!X40-INTMARB!X40</f>
        <v>104.45442820292347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5.1112639724849522</v>
      </c>
      <c r="D41" s="10">
        <f>PPRD!D41+RCV_RCY!D41+IMP!D41-EXP!D41+STK_CHG!D41-INTMARB!D41</f>
        <v>6.1335339638865003</v>
      </c>
      <c r="E41" s="10">
        <f>PPRD!E41+RCV_RCY!E41+IMP!E41-EXP!E41+STK_CHG!E41-INTMARB!E41</f>
        <v>5.1112639724849522</v>
      </c>
      <c r="F41" s="10">
        <f>PPRD!F41+RCV_RCY!F41+IMP!F41-EXP!F41+STK_CHG!F41-INTMARB!F41</f>
        <v>5.1112639724849522</v>
      </c>
      <c r="G41" s="10">
        <f>PPRD!G41+RCV_RCY!G41+IMP!G41-EXP!G41+STK_CHG!G41-INTMARB!G41</f>
        <v>3.0668099742046429</v>
      </c>
      <c r="H41" s="10">
        <f>PPRD!H41+RCV_RCY!H41+IMP!H41-EXP!H41+STK_CHG!H41-INTMARB!H41</f>
        <v>4.0890799656061896</v>
      </c>
      <c r="I41" s="10">
        <f>PPRD!I41+RCV_RCY!I41+IMP!I41-EXP!I41+STK_CHG!I41-INTMARB!I41</f>
        <v>5.1112639724849522</v>
      </c>
      <c r="J41" s="10">
        <f>PPRD!J41+RCV_RCY!J41+IMP!J41-EXP!J41+STK_CHG!J41-INTMARB!J41</f>
        <v>5.1112639724849522</v>
      </c>
      <c r="K41" s="10">
        <f>PPRD!K41+RCV_RCY!K41+IMP!K41-EXP!K41+STK_CHG!K41-INTMARB!K41</f>
        <v>5.1112639724849522</v>
      </c>
      <c r="L41" s="10">
        <f>PPRD!L41+RCV_RCY!L41+IMP!L41-EXP!L41+STK_CHG!L41-INTMARB!L41</f>
        <v>4.0890799656061896</v>
      </c>
      <c r="M41" s="10">
        <f>PPRD!M41+RCV_RCY!M41+IMP!M41-EXP!M41+STK_CHG!M41-INTMARB!M41</f>
        <v>3.0668099742046429</v>
      </c>
      <c r="N41" s="10">
        <f>PPRD!N41+RCV_RCY!N41+IMP!N41-EXP!N41+STK_CHG!N41-INTMARB!N41</f>
        <v>3.0668099742046429</v>
      </c>
      <c r="O41" s="10">
        <f>PPRD!O41+RCV_RCY!O41+IMP!O41-EXP!O41+STK_CHG!O41-INTMARB!O41</f>
        <v>3.0668099742046429</v>
      </c>
      <c r="P41" s="10">
        <f>PPRD!P41+RCV_RCY!P41+IMP!P41-EXP!P41+STK_CHG!P41-INTMARB!P41</f>
        <v>2.0445399828030948</v>
      </c>
      <c r="Q41" s="10">
        <f>PPRD!Q41+RCV_RCY!Q41+IMP!Q41-EXP!Q41+STK_CHG!Q41-INTMARB!Q41</f>
        <v>2.0445399828030948</v>
      </c>
      <c r="R41" s="10">
        <f>PPRD!R41+RCV_RCY!R41+IMP!R41-EXP!R41+STK_CHG!R41-INTMARB!R41</f>
        <v>3.0668099742046429</v>
      </c>
      <c r="S41" s="10">
        <f>PPRD!S41+RCV_RCY!S41+IMP!S41-EXP!S41+STK_CHG!S41-INTMARB!S41</f>
        <v>2.0445399828030948</v>
      </c>
      <c r="T41" s="10">
        <f>PPRD!T41+RCV_RCY!T41+IMP!T41-EXP!T41+STK_CHG!T41-INTMARB!T41</f>
        <v>2.0445399828030948</v>
      </c>
      <c r="U41" s="10">
        <f>PPRD!U41+RCV_RCY!U41+IMP!U41-EXP!U41+STK_CHG!U41-INTMARB!U41</f>
        <v>2.0445399828030948</v>
      </c>
      <c r="V41" s="10">
        <f>PPRD!V41+RCV_RCY!V41+IMP!V41-EXP!V41+STK_CHG!V41-INTMARB!V41</f>
        <v>2.0445399828030948</v>
      </c>
      <c r="W41" s="10">
        <f>PPRD!W41+RCV_RCY!W41+IMP!W41-EXP!W41+STK_CHG!W41-INTMARB!W41</f>
        <v>2.0445399828030948</v>
      </c>
      <c r="X41" s="10">
        <f>PPRD!X41+RCV_RCY!X41+IMP!X41-EXP!X41+STK_CHG!X41-INTMARB!X41</f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216.947377472055</v>
      </c>
      <c r="D42" s="10">
        <f>PPRD!D42+RCV_RCY!D42+IMP!D42-EXP!D42+STK_CHG!D42-INTMARB!D42</f>
        <v>120.73095442820293</v>
      </c>
      <c r="E42" s="10">
        <f>PPRD!E42+RCV_RCY!E42+IMP!E42-EXP!E42+STK_CHG!E42-INTMARB!E42</f>
        <v>199.61092003439379</v>
      </c>
      <c r="F42" s="10">
        <f>PPRD!F42+RCV_RCY!F42+IMP!F42-EXP!F42+STK_CHG!F42-INTMARB!F42</f>
        <v>158.9687016337059</v>
      </c>
      <c r="G42" s="10">
        <f>PPRD!G42+RCV_RCY!G42+IMP!G42-EXP!G42+STK_CHG!G42-INTMARB!G42</f>
        <v>243.5310404127257</v>
      </c>
      <c r="H42" s="10">
        <f>PPRD!H42+RCV_RCY!H42+IMP!H42-EXP!H42+STK_CHG!H42-INTMARB!H42</f>
        <v>199.531728288908</v>
      </c>
      <c r="I42" s="10">
        <f>PPRD!I42+RCV_RCY!I42+IMP!I42-EXP!I42+STK_CHG!I42-INTMARB!I42</f>
        <v>87.998624247635419</v>
      </c>
      <c r="J42" s="10">
        <f>PPRD!J42+RCV_RCY!J42+IMP!J42-EXP!J42+STK_CHG!J42-INTMARB!J42</f>
        <v>73.455889939810788</v>
      </c>
      <c r="K42" s="10">
        <f>PPRD!K42+RCV_RCY!K42+IMP!K42-EXP!K42+STK_CHG!K42-INTMARB!K42</f>
        <v>12.5969905417025</v>
      </c>
      <c r="L42" s="10">
        <f>PPRD!L42+RCV_RCY!L42+IMP!L42-EXP!L42+STK_CHG!L42-INTMARB!L42</f>
        <v>45.135253654342215</v>
      </c>
      <c r="M42" s="10">
        <f>PPRD!M42+RCV_RCY!M42+IMP!M42-EXP!M42+STK_CHG!M42-INTMARB!M42</f>
        <v>59.849355116079103</v>
      </c>
      <c r="N42" s="10">
        <f>PPRD!N42+RCV_RCY!N42+IMP!N42-EXP!N42+STK_CHG!N42-INTMARB!N42</f>
        <v>74.566294067067886</v>
      </c>
      <c r="O42" s="10">
        <f>PPRD!O42+RCV_RCY!O42+IMP!O42-EXP!O42+STK_CHG!O42-INTMARB!O42</f>
        <v>133.44591573516772</v>
      </c>
      <c r="P42" s="10">
        <f>PPRD!P42+RCV_RCY!P42+IMP!P42-EXP!P42+STK_CHG!P42-INTMARB!P42</f>
        <v>142.66749785038692</v>
      </c>
      <c r="Q42" s="10">
        <f>PPRD!Q42+RCV_RCY!Q42+IMP!Q42-EXP!Q42+STK_CHG!Q42-INTMARB!Q42</f>
        <v>209.31496130696479</v>
      </c>
      <c r="R42" s="10">
        <f>PPRD!R42+RCV_RCY!R42+IMP!R42-EXP!R42+STK_CHG!R42-INTMARB!R42</f>
        <v>-6.2481513327600977</v>
      </c>
      <c r="S42" s="10">
        <f>PPRD!S42+RCV_RCY!S42+IMP!S42-EXP!S42+STK_CHG!S42-INTMARB!S42</f>
        <v>-279.08667239896818</v>
      </c>
      <c r="T42" s="10">
        <f>PPRD!T42+RCV_RCY!T42+IMP!T42-EXP!T42+STK_CHG!T42-INTMARB!T42</f>
        <v>106.21951848667238</v>
      </c>
      <c r="U42" s="10">
        <f>PPRD!U42+RCV_RCY!U42+IMP!U42-EXP!U42+STK_CHG!U42-INTMARB!U42</f>
        <v>27.075580395528796</v>
      </c>
      <c r="V42" s="10">
        <f>PPRD!V42+RCV_RCY!V42+IMP!V42-EXP!V42+STK_CHG!V42-INTMARB!V42</f>
        <v>56.23387790197765</v>
      </c>
      <c r="W42" s="10">
        <f>PPRD!W42+RCV_RCY!W42+IMP!W42-EXP!W42+STK_CHG!W42-INTMARB!W42</f>
        <v>85.392175408426453</v>
      </c>
      <c r="X42" s="10">
        <f>PPRD!X42+RCV_RCY!X42+IMP!X42-EXP!X42+STK_CHG!X42-INTMARB!X42</f>
        <v>143.70877042132415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580.18478073946699</v>
      </c>
      <c r="D43" s="10">
        <f>PPRD!D43+RCV_RCY!D43+IMP!D43-EXP!D43+STK_CHG!D43-INTMARB!D43</f>
        <v>680.84453998280253</v>
      </c>
      <c r="E43" s="10">
        <f>PPRD!E43+RCV_RCY!E43+IMP!E43-EXP!E43+STK_CHG!E43-INTMARB!E43</f>
        <v>744.27773000859838</v>
      </c>
      <c r="F43" s="10">
        <f>PPRD!F43+RCV_RCY!F43+IMP!F43-EXP!F43+STK_CHG!F43-INTMARB!F43</f>
        <v>581.84651762682677</v>
      </c>
      <c r="G43" s="10">
        <f>PPRD!G43+RCV_RCY!G43+IMP!G43-EXP!G43+STK_CHG!G43-INTMARB!G43</f>
        <v>867.10352536543394</v>
      </c>
      <c r="H43" s="10">
        <f>PPRD!H43+RCV_RCY!H43+IMP!H43-EXP!H43+STK_CHG!H43-INTMARB!H43</f>
        <v>775.27721410146103</v>
      </c>
      <c r="I43" s="10">
        <f>PPRD!I43+RCV_RCY!I43+IMP!I43-EXP!I43+STK_CHG!I43-INTMARB!I43</f>
        <v>851.12510748065301</v>
      </c>
      <c r="J43" s="10">
        <f>PPRD!J43+RCV_RCY!J43+IMP!J43-EXP!J43+STK_CHG!J43-INTMARB!J43</f>
        <v>1242.6085124677561</v>
      </c>
      <c r="K43" s="10">
        <f>PPRD!K43+RCV_RCY!K43+IMP!K43-EXP!K43+STK_CHG!K43-INTMARB!K43</f>
        <v>704.46543422183947</v>
      </c>
      <c r="L43" s="10">
        <f>PPRD!L43+RCV_RCY!L43+IMP!L43-EXP!L43+STK_CHG!L43-INTMARB!L43</f>
        <v>908.42080825451444</v>
      </c>
      <c r="M43" s="10">
        <f>PPRD!M43+RCV_RCY!M43+IMP!M43-EXP!M43+STK_CHG!M43-INTMARB!M43</f>
        <v>614.69681857265687</v>
      </c>
      <c r="N43" s="10">
        <f>PPRD!N43+RCV_RCY!N43+IMP!N43-EXP!N43+STK_CHG!N43-INTMARB!N43</f>
        <v>917.8510748065346</v>
      </c>
      <c r="O43" s="10">
        <f>PPRD!O43+RCV_RCY!O43+IMP!O43-EXP!O43+STK_CHG!O43-INTMARB!O43</f>
        <v>780.81203783318949</v>
      </c>
      <c r="P43" s="10">
        <f>PPRD!P43+RCV_RCY!P43+IMP!P43-EXP!P43+STK_CHG!P43-INTMARB!P43</f>
        <v>1043.5739466895959</v>
      </c>
      <c r="Q43" s="10">
        <f>PPRD!Q43+RCV_RCY!Q43+IMP!Q43-EXP!Q43+STK_CHG!Q43-INTMARB!Q43</f>
        <v>840.96749785038662</v>
      </c>
      <c r="R43" s="10">
        <f>PPRD!R43+RCV_RCY!R43+IMP!R43-EXP!R43+STK_CHG!R43-INTMARB!R43</f>
        <v>1160.0395528804818</v>
      </c>
      <c r="S43" s="10">
        <f>PPRD!S43+RCV_RCY!S43+IMP!S43-EXP!S43+STK_CHG!S43-INTMARB!S43</f>
        <v>2040.73456577816</v>
      </c>
      <c r="T43" s="10">
        <f>PPRD!T43+RCV_RCY!T43+IMP!T43-EXP!T43+STK_CHG!T43-INTMARB!T43</f>
        <v>1254.5768701633706</v>
      </c>
      <c r="U43" s="10">
        <f>PPRD!U43+RCV_RCY!U43+IMP!U43-EXP!U43+STK_CHG!U43-INTMARB!U43</f>
        <v>1438.7552020636285</v>
      </c>
      <c r="V43" s="10">
        <f>PPRD!V43+RCV_RCY!V43+IMP!V43-EXP!V43+STK_CHG!V43-INTMARB!V43</f>
        <v>1356.3856405846943</v>
      </c>
      <c r="W43" s="10">
        <f>PPRD!W43+RCV_RCY!W43+IMP!W43-EXP!W43+STK_CHG!W43-INTMARB!W43</f>
        <v>1784.4710232158211</v>
      </c>
      <c r="X43" s="10">
        <f>PPRD!X43+RCV_RCY!X43+IMP!X43-EXP!X43+STK_CHG!X43-INTMARB!X43</f>
        <v>1668.1452278589852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7.768959587274221</v>
      </c>
      <c r="D44" s="10">
        <f>PPRD!D44+RCV_RCY!D44+IMP!D44-EXP!D44+STK_CHG!D44-INTMARB!D44</f>
        <v>131.17480653482369</v>
      </c>
      <c r="E44" s="10">
        <f>PPRD!E44+RCV_RCY!E44+IMP!E44-EXP!E44+STK_CHG!E44-INTMARB!E44</f>
        <v>160.1277730008598</v>
      </c>
      <c r="F44" s="10">
        <f>PPRD!F44+RCV_RCY!F44+IMP!F44-EXP!F44+STK_CHG!F44-INTMARB!F44</f>
        <v>70.060275150472947</v>
      </c>
      <c r="G44" s="10">
        <f>PPRD!G44+RCV_RCY!G44+IMP!G44-EXP!G44+STK_CHG!G44-INTMARB!G44</f>
        <v>153.80524505588994</v>
      </c>
      <c r="H44" s="10">
        <f>PPRD!H44+RCV_RCY!H44+IMP!H44-EXP!H44+STK_CHG!H44-INTMARB!H44</f>
        <v>-41.706878761822907</v>
      </c>
      <c r="I44" s="10">
        <f>PPRD!I44+RCV_RCY!I44+IMP!I44-EXP!I44+STK_CHG!I44-INTMARB!I44</f>
        <v>37.859931212381788</v>
      </c>
      <c r="J44" s="10">
        <f>PPRD!J44+RCV_RCY!J44+IMP!J44-EXP!J44+STK_CHG!J44-INTMARB!J44</f>
        <v>-10.66526225279457</v>
      </c>
      <c r="K44" s="10">
        <f>PPRD!K44+RCV_RCY!K44+IMP!K44-EXP!K44+STK_CHG!K44-INTMARB!K44</f>
        <v>12.329922613929488</v>
      </c>
      <c r="L44" s="10">
        <f>PPRD!L44+RCV_RCY!L44+IMP!L44-EXP!L44+STK_CHG!L44-INTMARB!L44</f>
        <v>52.149441100601898</v>
      </c>
      <c r="M44" s="10">
        <f>PPRD!M44+RCV_RCY!M44+IMP!M44-EXP!M44+STK_CHG!M44-INTMARB!M44</f>
        <v>-1.8918314703353385</v>
      </c>
      <c r="N44" s="10">
        <f>PPRD!N44+RCV_RCY!N44+IMP!N44-EXP!N44+STK_CHG!N44-INTMARB!N44</f>
        <v>-33.005417024935511</v>
      </c>
      <c r="O44" s="10">
        <f>PPRD!O44+RCV_RCY!O44+IMP!O44-EXP!O44+STK_CHG!O44-INTMARB!O44</f>
        <v>-30.19699054170249</v>
      </c>
      <c r="P44" s="10">
        <f>PPRD!P44+RCV_RCY!P44+IMP!P44-EXP!P44+STK_CHG!P44-INTMARB!P44</f>
        <v>-35.828030954428186</v>
      </c>
      <c r="Q44" s="10">
        <f>PPRD!Q44+RCV_RCY!Q44+IMP!Q44-EXP!Q44+STK_CHG!Q44-INTMARB!Q44</f>
        <v>-64.153998280309537</v>
      </c>
      <c r="R44" s="10">
        <f>PPRD!R44+RCV_RCY!R44+IMP!R44-EXP!R44+STK_CHG!R44-INTMARB!R44</f>
        <v>-110.38263112639726</v>
      </c>
      <c r="S44" s="10">
        <f>PPRD!S44+RCV_RCY!S44+IMP!S44-EXP!S44+STK_CHG!S44-INTMARB!S44</f>
        <v>-41.511435941530529</v>
      </c>
      <c r="T44" s="10">
        <f>PPRD!T44+RCV_RCY!T44+IMP!T44-EXP!T44+STK_CHG!T44-INTMARB!T44</f>
        <v>-106.60885640584695</v>
      </c>
      <c r="U44" s="10">
        <f>PPRD!U44+RCV_RCY!U44+IMP!U44-EXP!U44+STK_CHG!U44-INTMARB!U44</f>
        <v>-96.231040412725747</v>
      </c>
      <c r="V44" s="10">
        <f>PPRD!V44+RCV_RCY!V44+IMP!V44-EXP!V44+STK_CHG!V44-INTMARB!V44</f>
        <v>-104.7219260533104</v>
      </c>
      <c r="W44" s="10">
        <f>PPRD!W44+RCV_RCY!W44+IMP!W44-EXP!W44+STK_CHG!W44-INTMARB!W44</f>
        <v>-41.512553740326744</v>
      </c>
      <c r="X44" s="10">
        <f>PPRD!X44+RCV_RCY!X44+IMP!X44-EXP!X44+STK_CHG!X44-INTMARB!X44</f>
        <v>-16.981857265692177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44.159759243336197</v>
      </c>
      <c r="D45" s="10">
        <f>PPRD!D45+RCV_RCY!D45+IMP!D45-EXP!D45+STK_CHG!D45-INTMARB!D45</f>
        <v>26.879793637145319</v>
      </c>
      <c r="E45" s="10">
        <f>PPRD!E45+RCV_RCY!E45+IMP!E45-EXP!E45+STK_CHG!E45-INTMARB!E45</f>
        <v>22.079879621668098</v>
      </c>
      <c r="F45" s="10">
        <f>PPRD!F45+RCV_RCY!F45+IMP!F45-EXP!F45+STK_CHG!F45-INTMARB!F45</f>
        <v>20.159845227858984</v>
      </c>
      <c r="G45" s="10">
        <f>PPRD!G45+RCV_RCY!G45+IMP!G45-EXP!G45+STK_CHG!G45-INTMARB!G45</f>
        <v>40.319776440240759</v>
      </c>
      <c r="H45" s="10">
        <f>PPRD!H45+RCV_RCY!H45+IMP!H45-EXP!H45+STK_CHG!H45-INTMARB!H45</f>
        <v>32.639810834049868</v>
      </c>
      <c r="I45" s="10">
        <f>PPRD!I45+RCV_RCY!I45+IMP!I45-EXP!I45+STK_CHG!I45-INTMARB!I45</f>
        <v>26.879793637145319</v>
      </c>
      <c r="J45" s="10">
        <f>PPRD!J45+RCV_RCY!J45+IMP!J45-EXP!J45+STK_CHG!J45-INTMARB!J45</f>
        <v>22.079879621668098</v>
      </c>
      <c r="K45" s="10">
        <f>PPRD!K45+RCV_RCY!K45+IMP!K45-EXP!K45+STK_CHG!K45-INTMARB!K45</f>
        <v>20.15984522785898</v>
      </c>
      <c r="L45" s="10">
        <f>PPRD!L45+RCV_RCY!L45+IMP!L45-EXP!L45+STK_CHG!L45-INTMARB!L45</f>
        <v>15.359845227858981</v>
      </c>
      <c r="M45" s="10">
        <f>PPRD!M45+RCV_RCY!M45+IMP!M45-EXP!M45+STK_CHG!M45-INTMARB!M45</f>
        <v>11.519948409286325</v>
      </c>
      <c r="N45" s="10">
        <f>PPRD!N45+RCV_RCY!N45+IMP!N45-EXP!N45+STK_CHG!N45-INTMARB!N45</f>
        <v>16.319862424763546</v>
      </c>
      <c r="O45" s="10">
        <f>PPRD!O45+RCV_RCY!O45+IMP!O45-EXP!O45+STK_CHG!O45-INTMARB!O45</f>
        <v>15.35993121238177</v>
      </c>
      <c r="P45" s="10">
        <f>PPRD!P45+RCV_RCY!P45+IMP!P45-EXP!P45+STK_CHG!P45-INTMARB!P45</f>
        <v>11.519862424763543</v>
      </c>
      <c r="Q45" s="10">
        <f>PPRD!Q45+RCV_RCY!Q45+IMP!Q45-EXP!Q45+STK_CHG!Q45-INTMARB!Q45</f>
        <v>20.159845227858984</v>
      </c>
      <c r="R45" s="10">
        <f>PPRD!R45+RCV_RCY!R45+IMP!R45-EXP!R45+STK_CHG!R45-INTMARB!R45</f>
        <v>17.279879621668105</v>
      </c>
      <c r="S45" s="10">
        <f>PPRD!S45+RCV_RCY!S45+IMP!S45-EXP!S45+STK_CHG!S45-INTMARB!S45</f>
        <v>18.23989681857266</v>
      </c>
      <c r="T45" s="10">
        <f>PPRD!T45+RCV_RCY!T45+IMP!T45-EXP!T45+STK_CHG!T45-INTMARB!T45</f>
        <v>18.239896818572657</v>
      </c>
      <c r="U45" s="10">
        <f>PPRD!U45+RCV_RCY!U45+IMP!U45-EXP!U45+STK_CHG!U45-INTMARB!U45</f>
        <v>16.319862424763539</v>
      </c>
      <c r="V45" s="10">
        <f>PPRD!V45+RCV_RCY!V45+IMP!V45-EXP!V45+STK_CHG!V45-INTMARB!V45</f>
        <v>16.319862424763539</v>
      </c>
      <c r="W45" s="10">
        <f>PPRD!W45+RCV_RCY!W45+IMP!W45-EXP!W45+STK_CHG!W45-INTMARB!W45</f>
        <v>16.319862424763539</v>
      </c>
      <c r="X45" s="10">
        <f>PPRD!X45+RCV_RCY!X45+IMP!X45-EXP!X45+STK_CHG!X45-INTMARB!X45</f>
        <v>15.359845227858981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30.719862424763523</v>
      </c>
      <c r="D46" s="10">
        <f>PPRD!D46+RCV_RCY!D46+IMP!D46-EXP!D46+STK_CHG!D46-INTMARB!D46</f>
        <v>55.679621668099735</v>
      </c>
      <c r="E46" s="10">
        <f>PPRD!E46+RCV_RCY!E46+IMP!E46-EXP!E46+STK_CHG!E46-INTMARB!E46</f>
        <v>51.839638865004282</v>
      </c>
      <c r="F46" s="10">
        <f>PPRD!F46+RCV_RCY!F46+IMP!F46-EXP!F46+STK_CHG!F46-INTMARB!F46</f>
        <v>64.319518486672408</v>
      </c>
      <c r="G46" s="10">
        <f>PPRD!G46+RCV_RCY!G46+IMP!G46-EXP!G46+STK_CHG!G46-INTMARB!G46</f>
        <v>58.5595872742906</v>
      </c>
      <c r="H46" s="10">
        <f>PPRD!H46+RCV_RCY!H46+IMP!H46-EXP!H46+STK_CHG!H46-INTMARB!H46</f>
        <v>47.999742046431621</v>
      </c>
      <c r="I46" s="10">
        <f>PPRD!I46+RCV_RCY!I46+IMP!I46-EXP!I46+STK_CHG!I46-INTMARB!I46</f>
        <v>39.359673258813402</v>
      </c>
      <c r="J46" s="10">
        <f>PPRD!J46+RCV_RCY!J46+IMP!J46-EXP!J46+STK_CHG!J46-INTMARB!J46</f>
        <v>42.239638865004288</v>
      </c>
      <c r="K46" s="10">
        <f>PPRD!K46+RCV_RCY!K46+IMP!K46-EXP!K46+STK_CHG!K46-INTMARB!K46</f>
        <v>61.439638865004291</v>
      </c>
      <c r="L46" s="10">
        <f>PPRD!L46+RCV_RCY!L46+IMP!L46-EXP!L46+STK_CHG!L46-INTMARB!L46</f>
        <v>35.51977644024074</v>
      </c>
      <c r="M46" s="10">
        <f>PPRD!M46+RCV_RCY!M46+IMP!M46-EXP!M46+STK_CHG!M46-INTMARB!M46</f>
        <v>47.03972484952704</v>
      </c>
      <c r="N46" s="10">
        <f>PPRD!N46+RCV_RCY!N46+IMP!N46-EXP!N46+STK_CHG!N46-INTMARB!N46</f>
        <v>46.079621668099705</v>
      </c>
      <c r="O46" s="10">
        <f>PPRD!O46+RCV_RCY!O46+IMP!O46-EXP!O46+STK_CHG!O46-INTMARB!O46</f>
        <v>70.079449699054152</v>
      </c>
      <c r="P46" s="10">
        <f>PPRD!P46+RCV_RCY!P46+IMP!P46-EXP!P46+STK_CHG!P46-INTMARB!P46</f>
        <v>57.599570077386034</v>
      </c>
      <c r="Q46" s="10">
        <f>PPRD!Q46+RCV_RCY!Q46+IMP!Q46-EXP!Q46+STK_CHG!Q46-INTMARB!Q46</f>
        <v>69.119518486672334</v>
      </c>
      <c r="R46" s="10">
        <f>PPRD!R46+RCV_RCY!R46+IMP!R46-EXP!R46+STK_CHG!R46-INTMARB!R46</f>
        <v>111.35915735167667</v>
      </c>
      <c r="S46" s="10">
        <f>PPRD!S46+RCV_RCY!S46+IMP!S46-EXP!S46+STK_CHG!S46-INTMARB!S46</f>
        <v>121.91917454858117</v>
      </c>
      <c r="T46" s="10">
        <f>PPRD!T46+RCV_RCY!T46+IMP!T46-EXP!T46+STK_CHG!T46-INTMARB!T46</f>
        <v>126.71908856405847</v>
      </c>
      <c r="U46" s="10">
        <f>PPRD!U46+RCV_RCY!U46+IMP!U46-EXP!U46+STK_CHG!U46-INTMARB!U46</f>
        <v>132.47910576096305</v>
      </c>
      <c r="V46" s="10">
        <f>PPRD!V46+RCV_RCY!V46+IMP!V46-EXP!V46+STK_CHG!V46-INTMARB!V46</f>
        <v>123.83912295786759</v>
      </c>
      <c r="W46" s="10">
        <f>PPRD!W46+RCV_RCY!W46+IMP!W46-EXP!W46+STK_CHG!W46-INTMARB!W46</f>
        <v>91.199398108340532</v>
      </c>
      <c r="X46" s="10">
        <f>PPRD!X46+RCV_RCY!X46+IMP!X46-EXP!X46+STK_CHG!X46-INTMARB!X46</f>
        <v>96.959329320722247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-98.87936371453138</v>
      </c>
      <c r="D47" s="10">
        <f>PPRD!D47+RCV_RCY!D47+IMP!D47-EXP!D47+STK_CHG!D47-INTMARB!D47</f>
        <v>46.079707652622545</v>
      </c>
      <c r="E47" s="10">
        <f>PPRD!E47+RCV_RCY!E47+IMP!E47-EXP!E47+STK_CHG!E47-INTMARB!E47</f>
        <v>24.959759243336215</v>
      </c>
      <c r="F47" s="10">
        <f>PPRD!F47+RCV_RCY!F47+IMP!F47-EXP!F47+STK_CHG!F47-INTMARB!F47</f>
        <v>76.799484092863324</v>
      </c>
      <c r="G47" s="10">
        <f>PPRD!G47+RCV_RCY!G47+IMP!G47-EXP!G47+STK_CHG!G47-INTMARB!G47</f>
        <v>60.479621668099739</v>
      </c>
      <c r="H47" s="10">
        <f>PPRD!H47+RCV_RCY!H47+IMP!H47-EXP!H47+STK_CHG!H47-INTMARB!H47</f>
        <v>0.960017196904561</v>
      </c>
      <c r="I47" s="10">
        <f>PPRD!I47+RCV_RCY!I47+IMP!I47-EXP!I47+STK_CHG!I47-INTMARB!I47</f>
        <v>110.39922613929495</v>
      </c>
      <c r="J47" s="10">
        <f>PPRD!J47+RCV_RCY!J47+IMP!J47-EXP!J47+STK_CHG!J47-INTMARB!J47</f>
        <v>95.039380911435941</v>
      </c>
      <c r="K47" s="10">
        <f>PPRD!K47+RCV_RCY!K47+IMP!K47-EXP!K47+STK_CHG!K47-INTMARB!K47</f>
        <v>69.119518486672433</v>
      </c>
      <c r="L47" s="10">
        <f>PPRD!L47+RCV_RCY!L47+IMP!L47-EXP!L47+STK_CHG!L47-INTMARB!L47</f>
        <v>-10.559931212381747</v>
      </c>
      <c r="M47" s="10">
        <f>PPRD!M47+RCV_RCY!M47+IMP!M47-EXP!M47+STK_CHG!M47-INTMARB!M47</f>
        <v>-91.19931212381762</v>
      </c>
      <c r="N47" s="10">
        <f>PPRD!N47+RCV_RCY!N47+IMP!N47-EXP!N47+STK_CHG!N47-INTMARB!N47</f>
        <v>-43.199656061908875</v>
      </c>
      <c r="O47" s="10">
        <f>PPRD!O47+RCV_RCY!O47+IMP!O47-EXP!O47+STK_CHG!O47-INTMARB!O47</f>
        <v>-44.159673258813363</v>
      </c>
      <c r="P47" s="10">
        <f>PPRD!P47+RCV_RCY!P47+IMP!P47-EXP!P47+STK_CHG!P47-INTMARB!P47</f>
        <v>-69.119604471195188</v>
      </c>
      <c r="Q47" s="10">
        <f>PPRD!Q47+RCV_RCY!Q47+IMP!Q47-EXP!Q47+STK_CHG!Q47-INTMARB!Q47</f>
        <v>-61.439552880481521</v>
      </c>
      <c r="R47" s="10">
        <f>PPRD!R47+RCV_RCY!R47+IMP!R47-EXP!R47+STK_CHG!R47-INTMARB!R47</f>
        <v>100.7992261392949</v>
      </c>
      <c r="S47" s="10">
        <f>PPRD!S47+RCV_RCY!S47+IMP!S47-EXP!S47+STK_CHG!S47-INTMARB!S47</f>
        <v>99.839380911435953</v>
      </c>
      <c r="T47" s="10">
        <f>PPRD!T47+RCV_RCY!T47+IMP!T47-EXP!T47+STK_CHG!T47-INTMARB!T47</f>
        <v>-157.43895098882192</v>
      </c>
      <c r="U47" s="10">
        <f>PPRD!U47+RCV_RCY!U47+IMP!U47-EXP!U47+STK_CHG!U47-INTMARB!U47</f>
        <v>-47.039638865004392</v>
      </c>
      <c r="V47" s="10">
        <f>PPRD!V47+RCV_RCY!V47+IMP!V47-EXP!V47+STK_CHG!V47-INTMARB!V47</f>
        <v>-47.999656061908787</v>
      </c>
      <c r="W47" s="10">
        <f>PPRD!W47+RCV_RCY!W47+IMP!W47-EXP!W47+STK_CHG!W47-INTMARB!W47</f>
        <v>35.519776440240733</v>
      </c>
      <c r="X47" s="10">
        <f>PPRD!X47+RCV_RCY!X47+IMP!X47-EXP!X47+STK_CHG!X47-INTMARB!X47</f>
        <v>88.319432502149624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13.43508168529665</v>
      </c>
      <c r="D48" s="10">
        <f>PPRD!D48+RCV_RCY!D48+IMP!D48-EXP!D48+STK_CHG!D48-INTMARB!D48</f>
        <v>11.64376612209802</v>
      </c>
      <c r="E48" s="10">
        <f>PPRD!E48+RCV_RCY!E48+IMP!E48-EXP!E48+STK_CHG!E48-INTMARB!E48</f>
        <v>16.122098022355971</v>
      </c>
      <c r="F48" s="10">
        <f>PPRD!F48+RCV_RCY!F48+IMP!F48-EXP!F48+STK_CHG!F48-INTMARB!F48</f>
        <v>7.1653482373172821</v>
      </c>
      <c r="G48" s="10">
        <f>PPRD!G48+RCV_RCY!G48+IMP!G48-EXP!G48+STK_CHG!G48-INTMARB!G48</f>
        <v>5.3740326741186584</v>
      </c>
      <c r="H48" s="10">
        <f>PPRD!H48+RCV_RCY!H48+IMP!H48-EXP!H48+STK_CHG!H48-INTMARB!H48</f>
        <v>4.4783319002579534</v>
      </c>
      <c r="I48" s="10">
        <f>PPRD!I48+RCV_RCY!I48+IMP!I48-EXP!I48+STK_CHG!I48-INTMARB!I48</f>
        <v>3.5827171109200346</v>
      </c>
      <c r="J48" s="10">
        <f>PPRD!J48+RCV_RCY!J48+IMP!J48-EXP!J48+STK_CHG!J48-INTMARB!J48</f>
        <v>2.6870163370593292</v>
      </c>
      <c r="K48" s="10">
        <f>PPRD!K48+RCV_RCY!K48+IMP!K48-EXP!K48+STK_CHG!K48-INTMARB!K48</f>
        <v>3.5826311263972483</v>
      </c>
      <c r="L48" s="10">
        <f>PPRD!L48+RCV_RCY!L48+IMP!L48-EXP!L48+STK_CHG!L48-INTMARB!L48</f>
        <v>3.5826311263972483</v>
      </c>
      <c r="M48" s="10">
        <f>PPRD!M48+RCV_RCY!M48+IMP!M48-EXP!M48+STK_CHG!M48-INTMARB!M48</f>
        <v>4.4784178847807397</v>
      </c>
      <c r="N48" s="10">
        <f>PPRD!N48+RCV_RCY!N48+IMP!N48-EXP!N48+STK_CHG!N48-INTMARB!N48</f>
        <v>4.4783319002579525</v>
      </c>
      <c r="O48" s="10">
        <f>PPRD!O48+RCV_RCY!O48+IMP!O48-EXP!O48+STK_CHG!O48-INTMARB!O48</f>
        <v>5.5173688736027495</v>
      </c>
      <c r="P48" s="10">
        <f>PPRD!P48+RCV_RCY!P48+IMP!P48-EXP!P48+STK_CHG!P48-INTMARB!P48</f>
        <v>7.3564058469475491</v>
      </c>
      <c r="Q48" s="10">
        <f>PPRD!Q48+RCV_RCY!Q48+IMP!Q48-EXP!Q48+STK_CHG!Q48-INTMARB!Q48</f>
        <v>5.5173688736027504</v>
      </c>
      <c r="R48" s="10">
        <f>PPRD!R48+RCV_RCY!R48+IMP!R48-EXP!R48+STK_CHG!R48-INTMARB!R48</f>
        <v>6.4368873602751489</v>
      </c>
      <c r="S48" s="10">
        <f>PPRD!S48+RCV_RCY!S48+IMP!S48-EXP!S48+STK_CHG!S48-INTMARB!S48</f>
        <v>5.6463456577815982</v>
      </c>
      <c r="T48" s="10">
        <f>PPRD!T48+RCV_RCY!T48+IMP!T48-EXP!T48+STK_CHG!T48-INTMARB!T48</f>
        <v>4.7053310404127249</v>
      </c>
      <c r="U48" s="10">
        <f>PPRD!U48+RCV_RCY!U48+IMP!U48-EXP!U48+STK_CHG!U48-INTMARB!U48</f>
        <v>5.6463456577815982</v>
      </c>
      <c r="V48" s="10">
        <f>PPRD!V48+RCV_RCY!V48+IMP!V48-EXP!V48+STK_CHG!V48-INTMARB!V48</f>
        <v>5.6463456577816</v>
      </c>
      <c r="W48" s="10">
        <f>PPRD!W48+RCV_RCY!W48+IMP!W48-EXP!W48+STK_CHG!W48-INTMARB!W48</f>
        <v>5.6463456577816</v>
      </c>
      <c r="X48" s="10">
        <f>PPRD!X48+RCV_RCY!X48+IMP!X48-EXP!X48+STK_CHG!X48-INTMARB!X48</f>
        <v>5.6463456577816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0.96001719690455811</v>
      </c>
      <c r="D49" s="10">
        <f>PPRD!D49+RCV_RCY!D49+IMP!D49-EXP!D49+STK_CHG!D49-INTMARB!D49</f>
        <v>-1.9200343938091144</v>
      </c>
      <c r="E49" s="10">
        <f>PPRD!E49+RCV_RCY!E49+IMP!E49-EXP!E49+STK_CHG!E49-INTMARB!E49</f>
        <v>6.6613381477509392E-16</v>
      </c>
      <c r="F49" s="10">
        <f>PPRD!F49+RCV_RCY!F49+IMP!F49-EXP!F49+STK_CHG!F49-INTMARB!F49</f>
        <v>7.679965606190887</v>
      </c>
      <c r="G49" s="10">
        <f>PPRD!G49+RCV_RCY!G49+IMP!G49-EXP!G49+STK_CHG!G49-INTMARB!G49</f>
        <v>8.639896818572657</v>
      </c>
      <c r="H49" s="10">
        <f>PPRD!H49+RCV_RCY!H49+IMP!H49-EXP!H49+STK_CHG!H49-INTMARB!H49</f>
        <v>9.5999140154772142</v>
      </c>
      <c r="I49" s="10">
        <f>PPRD!I49+RCV_RCY!I49+IMP!I49-EXP!I49+STK_CHG!I49-INTMARB!I49</f>
        <v>6.7199484092863315</v>
      </c>
      <c r="J49" s="10">
        <f>PPRD!J49+RCV_RCY!J49+IMP!J49-EXP!J49+STK_CHG!J49-INTMARB!J49</f>
        <v>6.7199484092863289</v>
      </c>
      <c r="K49" s="10">
        <f>PPRD!K49+RCV_RCY!K49+IMP!K49-EXP!K49+STK_CHG!K49-INTMARB!K49</f>
        <v>6.7199484092863235</v>
      </c>
      <c r="L49" s="10">
        <f>PPRD!L49+RCV_RCY!L49+IMP!L49-EXP!L49+STK_CHG!L49-INTMARB!L49</f>
        <v>9.5999140154772107</v>
      </c>
      <c r="M49" s="10">
        <f>PPRD!M49+RCV_RCY!M49+IMP!M49-EXP!M49+STK_CHG!M49-INTMARB!M49</f>
        <v>5.7599312123817716</v>
      </c>
      <c r="N49" s="10">
        <f>PPRD!N49+RCV_RCY!N49+IMP!N49-EXP!N49+STK_CHG!N49-INTMARB!N49</f>
        <v>0</v>
      </c>
      <c r="O49" s="10">
        <f>PPRD!O49+RCV_RCY!O49+IMP!O49-EXP!O49+STK_CHG!O49-INTMARB!O49</f>
        <v>6.6613381477509392E-16</v>
      </c>
      <c r="P49" s="10">
        <f>PPRD!P49+RCV_RCY!P49+IMP!P49-EXP!P49+STK_CHG!P49-INTMARB!P49</f>
        <v>0.95993121238177204</v>
      </c>
      <c r="Q49" s="10">
        <f>PPRD!Q49+RCV_RCY!Q49+IMP!Q49-EXP!Q49+STK_CHG!Q49-INTMARB!Q49</f>
        <v>1.919948409286327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-0.95993121238177004</v>
      </c>
      <c r="U49" s="10">
        <f>PPRD!U49+RCV_RCY!U49+IMP!U49-EXP!U49+STK_CHG!U49-INTMARB!U49</f>
        <v>4.8000000000000007</v>
      </c>
      <c r="V49" s="10">
        <f>PPRD!V49+RCV_RCY!V49+IMP!V49-EXP!V49+STK_CHG!V49-INTMARB!V49</f>
        <v>8.639982803095446</v>
      </c>
      <c r="W49" s="10">
        <f>PPRD!W49+RCV_RCY!W49+IMP!W49-EXP!W49+STK_CHG!W49-INTMARB!W49</f>
        <v>11.519862424763538</v>
      </c>
      <c r="X49" s="10">
        <f>PPRD!X49+RCV_RCY!X49+IMP!X49-EXP!X49+STK_CHG!X49-INTMARB!X49</f>
        <v>13.439896818572656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10.351074806534823</v>
      </c>
      <c r="D50" s="10">
        <f>PPRD!D50+RCV_RCY!D50+IMP!D50-EXP!D50+STK_CHG!D50-INTMARB!D50</f>
        <v>-1.9467755803955287</v>
      </c>
      <c r="E50" s="10">
        <f>PPRD!E50+RCV_RCY!E50+IMP!E50-EXP!E50+STK_CHG!E50-INTMARB!E50</f>
        <v>-54.452536543422184</v>
      </c>
      <c r="F50" s="10">
        <f>PPRD!F50+RCV_RCY!F50+IMP!F50-EXP!F50+STK_CHG!F50-INTMARB!F50</f>
        <v>15.538435081685295</v>
      </c>
      <c r="G50" s="10">
        <f>PPRD!G50+RCV_RCY!G50+IMP!G50-EXP!G50+STK_CHG!G50-INTMARB!G50</f>
        <v>25.349183147033528</v>
      </c>
      <c r="H50" s="10">
        <f>PPRD!H50+RCV_RCY!H50+IMP!H50-EXP!H50+STK_CHG!H50-INTMARB!H50</f>
        <v>-36.139208942390383</v>
      </c>
      <c r="I50" s="10">
        <f>PPRD!I50+RCV_RCY!I50+IMP!I50-EXP!I50+STK_CHG!I50-INTMARB!I50</f>
        <v>-67.583834909716259</v>
      </c>
      <c r="J50" s="10">
        <f>PPRD!J50+RCV_RCY!J50+IMP!J50-EXP!J50+STK_CHG!J50-INTMARB!J50</f>
        <v>-3.7546861564918341</v>
      </c>
      <c r="K50" s="10">
        <f>PPRD!K50+RCV_RCY!K50+IMP!K50-EXP!K50+STK_CHG!K50-INTMARB!K50</f>
        <v>31.527687016337055</v>
      </c>
      <c r="L50" s="10">
        <f>PPRD!L50+RCV_RCY!L50+IMP!L50-EXP!L50+STK_CHG!L50-INTMARB!L50</f>
        <v>84.229234737747191</v>
      </c>
      <c r="M50" s="10">
        <f>PPRD!M50+RCV_RCY!M50+IMP!M50-EXP!M50+STK_CHG!M50-INTMARB!M50</f>
        <v>46.604299226139254</v>
      </c>
      <c r="N50" s="10">
        <f>PPRD!N50+RCV_RCY!N50+IMP!N50-EXP!N50+STK_CHG!N50-INTMARB!N50</f>
        <v>95.0299226139295</v>
      </c>
      <c r="O50" s="10">
        <f>PPRD!O50+RCV_RCY!O50+IMP!O50-EXP!O50+STK_CHG!O50-INTMARB!O50</f>
        <v>126.26285468615646</v>
      </c>
      <c r="P50" s="10">
        <f>PPRD!P50+RCV_RCY!P50+IMP!P50-EXP!P50+STK_CHG!P50-INTMARB!P50</f>
        <v>41.265262252794443</v>
      </c>
      <c r="Q50" s="10">
        <f>PPRD!Q50+RCV_RCY!Q50+IMP!Q50-EXP!Q50+STK_CHG!Q50-INTMARB!Q50</f>
        <v>110.57506448839204</v>
      </c>
      <c r="R50" s="10">
        <f>PPRD!R50+RCV_RCY!R50+IMP!R50-EXP!R50+STK_CHG!R50-INTMARB!R50</f>
        <v>89.486242476354249</v>
      </c>
      <c r="S50" s="10">
        <f>PPRD!S50+RCV_RCY!S50+IMP!S50-EXP!S50+STK_CHG!S50-INTMARB!S50</f>
        <v>-13.114531384350821</v>
      </c>
      <c r="T50" s="10">
        <f>PPRD!T50+RCV_RCY!T50+IMP!T50-EXP!T50+STK_CHG!T50-INTMARB!T50</f>
        <v>21.536113499570064</v>
      </c>
      <c r="U50" s="10">
        <f>PPRD!U50+RCV_RCY!U50+IMP!U50-EXP!U50+STK_CHG!U50-INTMARB!U50</f>
        <v>59.617454858125498</v>
      </c>
      <c r="V50" s="10">
        <f>PPRD!V50+RCV_RCY!V50+IMP!V50-EXP!V50+STK_CHG!V50-INTMARB!V50</f>
        <v>72.258813413585571</v>
      </c>
      <c r="W50" s="10">
        <f>PPRD!W50+RCV_RCY!W50+IMP!W50-EXP!W50+STK_CHG!W50-INTMARB!W50</f>
        <v>86.136199484092842</v>
      </c>
      <c r="X50" s="10">
        <f>PPRD!X50+RCV_RCY!X50+IMP!X50-EXP!X50+STK_CHG!X50-INTMARB!X50</f>
        <v>114.00429922613924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7500.1504729148755</v>
      </c>
      <c r="D51" s="37">
        <f>PPRD!D51+RCV_RCY!D51+IMP!D51-EXP!D51+STK_CHG!D51-INTMARB!D51</f>
        <v>8032.1582115219262</v>
      </c>
      <c r="E51" s="37">
        <f>PPRD!E51+RCV_RCY!E51+IMP!E51-EXP!E51+STK_CHG!E51-INTMARB!E51</f>
        <v>7762.0378331900247</v>
      </c>
      <c r="F51" s="37">
        <f>PPRD!F51+RCV_RCY!F51+IMP!F51-EXP!F51+STK_CHG!F51-INTMARB!F51</f>
        <v>7842.1969045571796</v>
      </c>
      <c r="G51" s="37">
        <f>PPRD!G51+RCV_RCY!G51+IMP!G51-EXP!G51+STK_CHG!G51-INTMARB!G51</f>
        <v>7787.8976784178849</v>
      </c>
      <c r="H51" s="37">
        <f>PPRD!H51+RCV_RCY!H51+IMP!H51-EXP!H51+STK_CHG!H51-INTMARB!H51</f>
        <v>7703.4393809114363</v>
      </c>
      <c r="I51" s="37">
        <f>PPRD!I51+RCV_RCY!I51+IMP!I51-EXP!I51+STK_CHG!I51-INTMARB!I51</f>
        <v>7593.5296646603601</v>
      </c>
      <c r="J51" s="37">
        <f>PPRD!J51+RCV_RCY!J51+IMP!J51-EXP!J51+STK_CHG!J51-INTMARB!J51</f>
        <v>7238.6500429922608</v>
      </c>
      <c r="K51" s="37">
        <f>PPRD!K51+RCV_RCY!K51+IMP!K51-EXP!K51+STK_CHG!K51-INTMARB!K51</f>
        <v>7173.5382631126386</v>
      </c>
      <c r="L51" s="37">
        <f>PPRD!L51+RCV_RCY!L51+IMP!L51-EXP!L51+STK_CHG!L51-INTMARB!L51</f>
        <v>6804.2562338779016</v>
      </c>
      <c r="M51" s="37">
        <f>PPRD!M51+RCV_RCY!M51+IMP!M51-EXP!M51+STK_CHG!M51-INTMARB!M51</f>
        <v>8069.5399828030941</v>
      </c>
      <c r="N51" s="37">
        <f>PPRD!N51+RCV_RCY!N51+IMP!N51-EXP!N51+STK_CHG!N51-INTMARB!N51</f>
        <v>6809.1573516766985</v>
      </c>
      <c r="O51" s="37">
        <f>PPRD!O51+RCV_RCY!O51+IMP!O51-EXP!O51+STK_CHG!O51-INTMARB!O51</f>
        <v>6856.1049011177984</v>
      </c>
      <c r="P51" s="37">
        <f>PPRD!P51+RCV_RCY!P51+IMP!P51-EXP!P51+STK_CHG!P51-INTMARB!P51</f>
        <v>6946.4101461736882</v>
      </c>
      <c r="Q51" s="37">
        <f>PPRD!Q51+RCV_RCY!Q51+IMP!Q51-EXP!Q51+STK_CHG!Q51-INTMARB!Q51</f>
        <v>6182.1152192605323</v>
      </c>
      <c r="R51" s="37">
        <f>PPRD!R51+RCV_RCY!R51+IMP!R51-EXP!R51+STK_CHG!R51-INTMARB!R51</f>
        <v>6482.7601031814265</v>
      </c>
      <c r="S51" s="37">
        <f>PPRD!S51+RCV_RCY!S51+IMP!S51-EXP!S51+STK_CHG!S51-INTMARB!S51</f>
        <v>7016.2568357695609</v>
      </c>
      <c r="T51" s="37">
        <f>PPRD!T51+RCV_RCY!T51+IMP!T51-EXP!T51+STK_CHG!T51-INTMARB!T51</f>
        <v>7200.9888220120374</v>
      </c>
      <c r="U51" s="37">
        <f>PPRD!U51+RCV_RCY!U51+IMP!U51-EXP!U51+STK_CHG!U51-INTMARB!U51</f>
        <v>6819.104729148753</v>
      </c>
      <c r="V51" s="37">
        <f>PPRD!V51+RCV_RCY!V51+IMP!V51-EXP!V51+STK_CHG!V51-INTMARB!V51</f>
        <v>7158.1904557179696</v>
      </c>
      <c r="W51" s="37">
        <f>PPRD!W51+RCV_RCY!W51+IMP!W51-EXP!W51+STK_CHG!W51-INTMARB!W51</f>
        <v>7276.1027515047281</v>
      </c>
      <c r="X51" s="37">
        <f>PPRD!X51+RCV_RCY!X51+IMP!X51-EXP!X51+STK_CHG!X51-INTMARB!X51</f>
        <v>7796.6558039552865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1616.0160791057606</v>
      </c>
      <c r="D52" s="37">
        <f t="shared" si="20"/>
        <v>1743.213929492691</v>
      </c>
      <c r="E52" s="37">
        <f t="shared" si="20"/>
        <v>1960.3165950128982</v>
      </c>
      <c r="F52" s="37">
        <f t="shared" si="20"/>
        <v>1840.0252794496987</v>
      </c>
      <c r="G52" s="37">
        <f t="shared" si="20"/>
        <v>2024.5490111779879</v>
      </c>
      <c r="H52" s="37">
        <f t="shared" si="20"/>
        <v>2100.6072226999131</v>
      </c>
      <c r="I52" s="37">
        <f t="shared" si="20"/>
        <v>2231.4050730868439</v>
      </c>
      <c r="J52" s="37">
        <f t="shared" si="20"/>
        <v>2344.3846087704214</v>
      </c>
      <c r="K52" s="37">
        <f t="shared" si="20"/>
        <v>2549.032846087704</v>
      </c>
      <c r="L52" s="37">
        <f t="shared" si="20"/>
        <v>2881.3243336199484</v>
      </c>
      <c r="M52" s="37">
        <f t="shared" si="20"/>
        <v>3177.6085124677552</v>
      </c>
      <c r="N52" s="37">
        <f t="shared" si="20"/>
        <v>3498.2235597592439</v>
      </c>
      <c r="O52" s="37">
        <f t="shared" si="20"/>
        <v>3757.1596732588123</v>
      </c>
      <c r="P52" s="37">
        <f t="shared" si="20"/>
        <v>4130.8871883061047</v>
      </c>
      <c r="Q52" s="37">
        <f t="shared" si="20"/>
        <v>4268.7337919174543</v>
      </c>
      <c r="R52" s="37">
        <f t="shared" si="20"/>
        <v>4384.8559759243335</v>
      </c>
      <c r="S52" s="37">
        <f t="shared" si="20"/>
        <v>4433.7357695614792</v>
      </c>
      <c r="T52" s="37">
        <f t="shared" si="20"/>
        <v>4540.3357695614786</v>
      </c>
      <c r="U52" s="37">
        <f t="shared" si="20"/>
        <v>4567.4982803095436</v>
      </c>
      <c r="V52" s="37">
        <f t="shared" si="20"/>
        <v>4913.481685296646</v>
      </c>
      <c r="W52" s="37">
        <f t="shared" si="20"/>
        <v>5123.9586414445403</v>
      </c>
      <c r="X52" s="37">
        <f t="shared" ref="X52" si="21">SUM(X53:X70)</f>
        <v>5497.2784178847805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151.1607910576096</v>
      </c>
      <c r="D53" s="10">
        <f>PPRD!D53+RCV_RCY!D53+IMP!D53-EXP!D53+STK_CHG!D53-INTMARB!D53</f>
        <v>176.61220980223561</v>
      </c>
      <c r="E53" s="10">
        <f>PPRD!E53+RCV_RCY!E53+IMP!E53-EXP!E53+STK_CHG!E53-INTMARB!E53</f>
        <v>214.27343078245909</v>
      </c>
      <c r="F53" s="10">
        <f>PPRD!F53+RCV_RCY!F53+IMP!F53-EXP!F53+STK_CHG!F53-INTMARB!F53</f>
        <v>118.9165950128977</v>
      </c>
      <c r="G53" s="10">
        <f>PPRD!G53+RCV_RCY!G53+IMP!G53-EXP!G53+STK_CHG!G53-INTMARB!G53</f>
        <v>173.61994840928631</v>
      </c>
      <c r="H53" s="10">
        <f>PPRD!H53+RCV_RCY!H53+IMP!H53-EXP!H53+STK_CHG!H53-INTMARB!H53</f>
        <v>204.63542562338779</v>
      </c>
      <c r="I53" s="10">
        <f>PPRD!I53+RCV_RCY!I53+IMP!I53-EXP!I53+STK_CHG!I53-INTMARB!I53</f>
        <v>219.286328460877</v>
      </c>
      <c r="J53" s="10">
        <f>PPRD!J53+RCV_RCY!J53+IMP!J53-EXP!J53+STK_CHG!J53-INTMARB!J53</f>
        <v>179.6568357695615</v>
      </c>
      <c r="K53" s="10">
        <f>PPRD!K53+RCV_RCY!K53+IMP!K53-EXP!K53+STK_CHG!K53-INTMARB!K53</f>
        <v>174.0614789337919</v>
      </c>
      <c r="L53" s="10">
        <f>PPRD!L53+RCV_RCY!L53+IMP!L53-EXP!L53+STK_CHG!L53-INTMARB!L53</f>
        <v>208.9085984522786</v>
      </c>
      <c r="M53" s="10">
        <f>PPRD!M53+RCV_RCY!M53+IMP!M53-EXP!M53+STK_CHG!M53-INTMARB!M53</f>
        <v>239.8515907136715</v>
      </c>
      <c r="N53" s="10">
        <f>PPRD!N53+RCV_RCY!N53+IMP!N53-EXP!N53+STK_CHG!N53-INTMARB!N53</f>
        <v>168.78899398108339</v>
      </c>
      <c r="O53" s="10">
        <f>PPRD!O53+RCV_RCY!O53+IMP!O53-EXP!O53+STK_CHG!O53-INTMARB!O53</f>
        <v>183.07334479793639</v>
      </c>
      <c r="P53" s="10">
        <f>PPRD!P53+RCV_RCY!P53+IMP!P53-EXP!P53+STK_CHG!P53-INTMARB!P53</f>
        <v>235.12527944969901</v>
      </c>
      <c r="Q53" s="10">
        <f>PPRD!Q53+RCV_RCY!Q53+IMP!Q53-EXP!Q53+STK_CHG!Q53-INTMARB!Q53</f>
        <v>164.12287188306101</v>
      </c>
      <c r="R53" s="10">
        <f>PPRD!R53+RCV_RCY!R53+IMP!R53-EXP!R53+STK_CHG!R53-INTMARB!R53</f>
        <v>154.3223559759243</v>
      </c>
      <c r="S53" s="10">
        <f>PPRD!S53+RCV_RCY!S53+IMP!S53-EXP!S53+STK_CHG!S53-INTMARB!S53</f>
        <v>171.97214101461739</v>
      </c>
      <c r="T53" s="10">
        <f>PPRD!T53+RCV_RCY!T53+IMP!T53-EXP!T53+STK_CHG!T53-INTMARB!T53</f>
        <v>160.74496990541701</v>
      </c>
      <c r="U53" s="10">
        <f>PPRD!U53+RCV_RCY!U53+IMP!U53-EXP!U53+STK_CHG!U53-INTMARB!U53</f>
        <v>140.05417024935511</v>
      </c>
      <c r="V53" s="10">
        <f>PPRD!V53+RCV_RCY!V53+IMP!V53-EXP!V53+STK_CHG!V53-INTMARB!V53</f>
        <v>172.65941530524501</v>
      </c>
      <c r="W53" s="10">
        <f>PPRD!W53+RCV_RCY!W53+IMP!W53-EXP!W53+STK_CHG!W53-INTMARB!W53</f>
        <v>184.3408426483233</v>
      </c>
      <c r="X53" s="10">
        <f>PPRD!X53+RCV_RCY!X53+IMP!X53-EXP!X53+STK_CHG!X53-INTMARB!X53</f>
        <v>207.09544282029231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7.6096302665520199E-2</v>
      </c>
      <c r="D55" s="10">
        <f>PPRD!D55+RCV_RCY!D55+IMP!D55-EXP!D55+STK_CHG!D55-INTMARB!D55</f>
        <v>0</v>
      </c>
      <c r="E55" s="10">
        <f>PPRD!E55+RCV_RCY!E55+IMP!E55-EXP!E55+STK_CHG!E55-INTMARB!E55</f>
        <v>0.17334479793637139</v>
      </c>
      <c r="F55" s="10">
        <f>PPRD!F55+RCV_RCY!F55+IMP!F55-EXP!F55+STK_CHG!F55-INTMARB!F55</f>
        <v>0.4207222699914015</v>
      </c>
      <c r="G55" s="10">
        <f>PPRD!G55+RCV_RCY!G55+IMP!G55-EXP!G55+STK_CHG!G55-INTMARB!G55</f>
        <v>0.84875322441960444</v>
      </c>
      <c r="H55" s="10">
        <f>PPRD!H55+RCV_RCY!H55+IMP!H55-EXP!H55+STK_CHG!H55-INTMARB!H55</f>
        <v>1.8297506448839209</v>
      </c>
      <c r="I55" s="10">
        <f>PPRD!I55+RCV_RCY!I55+IMP!I55-EXP!I55+STK_CHG!I55-INTMARB!I55</f>
        <v>4.247635425623387</v>
      </c>
      <c r="J55" s="10">
        <f>PPRD!J55+RCV_RCY!J55+IMP!J55-EXP!J55+STK_CHG!J55-INTMARB!J55</f>
        <v>10.756663800515909</v>
      </c>
      <c r="K55" s="10">
        <f>PPRD!K55+RCV_RCY!K55+IMP!K55-EXP!K55+STK_CHG!K55-INTMARB!K55</f>
        <v>21.037059329320719</v>
      </c>
      <c r="L55" s="10">
        <f>PPRD!L55+RCV_RCY!L55+IMP!L55-EXP!L55+STK_CHG!L55-INTMARB!L55</f>
        <v>24.76930352536543</v>
      </c>
      <c r="M55" s="10">
        <f>PPRD!M55+RCV_RCY!M55+IMP!M55-EXP!M55+STK_CHG!M55-INTMARB!M55</f>
        <v>28.847205503009459</v>
      </c>
      <c r="N55" s="10">
        <f>PPRD!N55+RCV_RCY!N55+IMP!N55-EXP!N55+STK_CHG!N55-INTMARB!N55</f>
        <v>34.136113499570072</v>
      </c>
      <c r="O55" s="10">
        <f>PPRD!O55+RCV_RCY!O55+IMP!O55-EXP!O55+STK_CHG!O55-INTMARB!O55</f>
        <v>35.753826311263971</v>
      </c>
      <c r="P55" s="10">
        <f>PPRD!P55+RCV_RCY!P55+IMP!P55-EXP!P55+STK_CHG!P55-INTMARB!P55</f>
        <v>41.317196904557179</v>
      </c>
      <c r="Q55" s="10">
        <f>PPRD!Q55+RCV_RCY!Q55+IMP!Q55-EXP!Q55+STK_CHG!Q55-INTMARB!Q55</f>
        <v>40.975408426483227</v>
      </c>
      <c r="R55" s="10">
        <f>PPRD!R55+RCV_RCY!R55+IMP!R55-EXP!R55+STK_CHG!R55-INTMARB!R55</f>
        <v>49.235769561478932</v>
      </c>
      <c r="S55" s="10">
        <f>PPRD!S55+RCV_RCY!S55+IMP!S55-EXP!S55+STK_CHG!S55-INTMARB!S55</f>
        <v>42.730610490111779</v>
      </c>
      <c r="T55" s="10">
        <f>PPRD!T55+RCV_RCY!T55+IMP!T55-EXP!T55+STK_CHG!T55-INTMARB!T55</f>
        <v>50.8201203783319</v>
      </c>
      <c r="U55" s="10">
        <f>PPRD!U55+RCV_RCY!U55+IMP!U55-EXP!U55+STK_CHG!U55-INTMARB!U55</f>
        <v>52.392949269131563</v>
      </c>
      <c r="V55" s="10">
        <f>PPRD!V55+RCV_RCY!V55+IMP!V55-EXP!V55+STK_CHG!V55-INTMARB!V55</f>
        <v>60.190369733447973</v>
      </c>
      <c r="W55" s="10">
        <f>PPRD!W55+RCV_RCY!W55+IMP!W55-EXP!W55+STK_CHG!W55-INTMARB!W55</f>
        <v>60.1103181427343</v>
      </c>
      <c r="X55" s="10">
        <f>PPRD!X55+RCV_RCY!X55+IMP!X55-EXP!X55+STK_CHG!X55-INTMARB!X55</f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4.2992261392949269E-3</v>
      </c>
      <c r="D56" s="10">
        <f>PPRD!D56+RCV_RCY!D56+IMP!D56-EXP!D56+STK_CHG!D56-INTMARB!D56</f>
        <v>6.964746345657781E-3</v>
      </c>
      <c r="E56" s="10">
        <f>PPRD!E56+RCV_RCY!E56+IMP!E56-EXP!E56+STK_CHG!E56-INTMARB!E56</f>
        <v>9.9742046431642306E-3</v>
      </c>
      <c r="F56" s="10">
        <f>PPRD!F56+RCV_RCY!F56+IMP!F56-EXP!F56+STK_CHG!F56-INTMARB!F56</f>
        <v>1.5821152192605329E-2</v>
      </c>
      <c r="G56" s="10">
        <f>PPRD!G56+RCV_RCY!G56+IMP!G56-EXP!G56+STK_CHG!G56-INTMARB!G56</f>
        <v>2.5021496130696472E-2</v>
      </c>
      <c r="H56" s="10">
        <f>PPRD!H56+RCV_RCY!H56+IMP!H56-EXP!H56+STK_CHG!H56-INTMARB!H56</f>
        <v>3.5597592433361989E-2</v>
      </c>
      <c r="I56" s="10">
        <f>PPRD!I56+RCV_RCY!I56+IMP!I56-EXP!I56+STK_CHG!I56-INTMARB!I56</f>
        <v>5.090283748925193E-2</v>
      </c>
      <c r="J56" s="10">
        <f>PPRD!J56+RCV_RCY!J56+IMP!J56-EXP!J56+STK_CHG!J56-INTMARB!J56</f>
        <v>0.18288907996560619</v>
      </c>
      <c r="K56" s="10">
        <f>PPRD!K56+RCV_RCY!K56+IMP!K56-EXP!K56+STK_CHG!K56-INTMARB!K56</f>
        <v>1.112381771281169</v>
      </c>
      <c r="L56" s="10">
        <f>PPRD!L56+RCV_RCY!L56+IMP!L56-EXP!L56+STK_CHG!L56-INTMARB!L56</f>
        <v>7.6360275150472914</v>
      </c>
      <c r="M56" s="10">
        <f>PPRD!M56+RCV_RCY!M56+IMP!M56-EXP!M56+STK_CHG!M56-INTMARB!M56</f>
        <v>52.940842648323297</v>
      </c>
      <c r="N56" s="10">
        <f>PPRD!N56+RCV_RCY!N56+IMP!N56-EXP!N56+STK_CHG!N56-INTMARB!N56</f>
        <v>187.61977644024071</v>
      </c>
      <c r="O56" s="10">
        <f>PPRD!O56+RCV_RCY!O56+IMP!O56-EXP!O56+STK_CHG!O56-INTMARB!O56</f>
        <v>184.74840928632841</v>
      </c>
      <c r="P56" s="10">
        <f>PPRD!P56+RCV_RCY!P56+IMP!P56-EXP!P56+STK_CHG!P56-INTMARB!P56</f>
        <v>174.77678417884781</v>
      </c>
      <c r="Q56" s="10">
        <f>PPRD!Q56+RCV_RCY!Q56+IMP!Q56-EXP!Q56+STK_CHG!Q56-INTMARB!Q56</f>
        <v>182.5338779019776</v>
      </c>
      <c r="R56" s="10">
        <f>PPRD!R56+RCV_RCY!R56+IMP!R56-EXP!R56+STK_CHG!R56-INTMARB!R56</f>
        <v>194.65571797076521</v>
      </c>
      <c r="S56" s="10">
        <f>PPRD!S56+RCV_RCY!S56+IMP!S56-EXP!S56+STK_CHG!S56-INTMARB!S56</f>
        <v>183.27214101461729</v>
      </c>
      <c r="T56" s="10">
        <f>PPRD!T56+RCV_RCY!T56+IMP!T56-EXP!T56+STK_CHG!T56-INTMARB!T56</f>
        <v>189.10257953568359</v>
      </c>
      <c r="U56" s="10">
        <f>PPRD!U56+RCV_RCY!U56+IMP!U56-EXP!U56+STK_CHG!U56-INTMARB!U56</f>
        <v>203.33404987102321</v>
      </c>
      <c r="V56" s="10">
        <f>PPRD!V56+RCV_RCY!V56+IMP!V56-EXP!V56+STK_CHG!V56-INTMARB!V56</f>
        <v>199.15339638865001</v>
      </c>
      <c r="W56" s="10">
        <f>PPRD!W56+RCV_RCY!W56+IMP!W56-EXP!W56+STK_CHG!W56-INTMARB!W56</f>
        <v>197.27970765262251</v>
      </c>
      <c r="X56" s="10">
        <f>PPRD!X56+RCV_RCY!X56+IMP!X56-EXP!X56+STK_CHG!X56-INTMARB!X56</f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1.7435941530524499</v>
      </c>
      <c r="G57" s="10">
        <f>PPRD!G57+RCV_RCY!G57+IMP!G57-EXP!G57+STK_CHG!G57-INTMARB!G57</f>
        <v>2.0301805674978501</v>
      </c>
      <c r="H57" s="10">
        <f>PPRD!H57+RCV_RCY!H57+IMP!H57-EXP!H57+STK_CHG!H57-INTMARB!H57</f>
        <v>2.4601031814273431</v>
      </c>
      <c r="I57" s="10">
        <f>PPRD!I57+RCV_RCY!I57+IMP!I57-EXP!I57+STK_CHG!I57-INTMARB!I57</f>
        <v>3.0508168529664661</v>
      </c>
      <c r="J57" s="10">
        <f>PPRD!J57+RCV_RCY!J57+IMP!J57-EXP!J57+STK_CHG!J57-INTMARB!J57</f>
        <v>3.8334479793637142</v>
      </c>
      <c r="K57" s="10">
        <f>PPRD!K57+RCV_RCY!K57+IMP!K57-EXP!K57+STK_CHG!K57-INTMARB!K57</f>
        <v>4.8692175408426479</v>
      </c>
      <c r="L57" s="10">
        <f>PPRD!L57+RCV_RCY!L57+IMP!L57-EXP!L57+STK_CHG!L57-INTMARB!L57</f>
        <v>6.3414445399828034</v>
      </c>
      <c r="M57" s="10">
        <f>PPRD!M57+RCV_RCY!M57+IMP!M57-EXP!M57+STK_CHG!M57-INTMARB!M57</f>
        <v>8.6963026655202054</v>
      </c>
      <c r="N57" s="10">
        <f>PPRD!N57+RCV_RCY!N57+IMP!N57-EXP!N57+STK_CHG!N57-INTMARB!N57</f>
        <v>10.936027515047289</v>
      </c>
      <c r="O57" s="10">
        <f>PPRD!O57+RCV_RCY!O57+IMP!O57-EXP!O57+STK_CHG!O57-INTMARB!O57</f>
        <v>12.563800515907131</v>
      </c>
      <c r="P57" s="10">
        <f>PPRD!P57+RCV_RCY!P57+IMP!P57-EXP!P57+STK_CHG!P57-INTMARB!P57</f>
        <v>13.67798796216681</v>
      </c>
      <c r="Q57" s="10">
        <f>PPRD!Q57+RCV_RCY!Q57+IMP!Q57-EXP!Q57+STK_CHG!Q57-INTMARB!Q57</f>
        <v>14.776870163370591</v>
      </c>
      <c r="R57" s="10">
        <f>PPRD!R57+RCV_RCY!R57+IMP!R57-EXP!R57+STK_CHG!R57-INTMARB!R57</f>
        <v>15.80705073086844</v>
      </c>
      <c r="S57" s="10">
        <f>PPRD!S57+RCV_RCY!S57+IMP!S57-EXP!S57+STK_CHG!S57-INTMARB!S57</f>
        <v>16.68968185726569</v>
      </c>
      <c r="T57" s="10">
        <f>PPRD!T57+RCV_RCY!T57+IMP!T57-EXP!T57+STK_CHG!T57-INTMARB!T57</f>
        <v>17.451332760103181</v>
      </c>
      <c r="U57" s="10">
        <f>PPRD!U57+RCV_RCY!U57+IMP!U57-EXP!U57+STK_CHG!U57-INTMARB!U57</f>
        <v>17.97446259673259</v>
      </c>
      <c r="V57" s="10">
        <f>PPRD!V57+RCV_RCY!V57+IMP!V57-EXP!V57+STK_CHG!V57-INTMARB!V57</f>
        <v>18.326827171109201</v>
      </c>
      <c r="W57" s="10">
        <f>PPRD!W57+RCV_RCY!W57+IMP!W57-EXP!W57+STK_CHG!W57-INTMARB!W57</f>
        <v>18.835339638865001</v>
      </c>
      <c r="X57" s="10">
        <f>PPRD!X57+RCV_RCY!X57+IMP!X57-EXP!X57+STK_CHG!X57-INTMARB!X57</f>
        <v>19.34617368873603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1319.766895958727</v>
      </c>
      <c r="D59" s="10">
        <f>PPRD!D59+RCV_RCY!D59+IMP!D59-EXP!D59+STK_CHG!D59-INTMARB!D59</f>
        <v>1427.916337059329</v>
      </c>
      <c r="E59" s="10">
        <f>PPRD!E59+RCV_RCY!E59+IMP!E59-EXP!E59+STK_CHG!E59-INTMARB!E59</f>
        <v>1584.264832330181</v>
      </c>
      <c r="F59" s="10">
        <f>PPRD!F59+RCV_RCY!F59+IMP!F59-EXP!F59+STK_CHG!F59-INTMARB!F59</f>
        <v>1550.4680997420462</v>
      </c>
      <c r="G59" s="10">
        <f>PPRD!G59+RCV_RCY!G59+IMP!G59-EXP!G59+STK_CHG!G59-INTMARB!G59</f>
        <v>1695.5431642304386</v>
      </c>
      <c r="H59" s="10">
        <f>PPRD!H59+RCV_RCY!H59+IMP!H59-EXP!H59+STK_CHG!H59-INTMARB!H59</f>
        <v>1763.8530524505584</v>
      </c>
      <c r="I59" s="10">
        <f>PPRD!I59+RCV_RCY!I59+IMP!I59-EXP!I59+STK_CHG!I59-INTMARB!I59</f>
        <v>1851.366208082545</v>
      </c>
      <c r="J59" s="10">
        <f>PPRD!J59+RCV_RCY!J59+IMP!J59-EXP!J59+STK_CHG!J59-INTMARB!J59</f>
        <v>1960.5664660361135</v>
      </c>
      <c r="K59" s="10">
        <f>PPRD!K59+RCV_RCY!K59+IMP!K59-EXP!K59+STK_CHG!K59-INTMARB!K59</f>
        <v>2062.4343078245911</v>
      </c>
      <c r="L59" s="10">
        <f>PPRD!L59+RCV_RCY!L59+IMP!L59-EXP!L59+STK_CHG!L59-INTMARB!L59</f>
        <v>2217.08701633706</v>
      </c>
      <c r="M59" s="10">
        <f>PPRD!M59+RCV_RCY!M59+IMP!M59-EXP!M59+STK_CHG!M59-INTMARB!M59</f>
        <v>2328.7952708512466</v>
      </c>
      <c r="N59" s="10">
        <f>PPRD!N59+RCV_RCY!N59+IMP!N59-EXP!N59+STK_CHG!N59-INTMARB!N59</f>
        <v>2408.5936371453145</v>
      </c>
      <c r="O59" s="10">
        <f>PPRD!O59+RCV_RCY!O59+IMP!O59-EXP!O59+STK_CHG!O59-INTMARB!O59</f>
        <v>2536.9972484952709</v>
      </c>
      <c r="P59" s="10">
        <f>PPRD!P59+RCV_RCY!P59+IMP!P59-EXP!P59+STK_CHG!P59-INTMARB!P59</f>
        <v>2649.9713671539121</v>
      </c>
      <c r="Q59" s="10">
        <f>PPRD!Q59+RCV_RCY!Q59+IMP!Q59-EXP!Q59+STK_CHG!Q59-INTMARB!Q59</f>
        <v>2763.0410146173685</v>
      </c>
      <c r="R59" s="10">
        <f>PPRD!R59+RCV_RCY!R59+IMP!R59-EXP!R59+STK_CHG!R59-INTMARB!R59</f>
        <v>2873.7699054170253</v>
      </c>
      <c r="S59" s="10">
        <f>PPRD!S59+RCV_RCY!S59+IMP!S59-EXP!S59+STK_CHG!S59-INTMARB!S59</f>
        <v>2905.9186586414444</v>
      </c>
      <c r="T59" s="10">
        <f>PPRD!T59+RCV_RCY!T59+IMP!T59-EXP!T59+STK_CHG!T59-INTMARB!T59</f>
        <v>2961.712467755804</v>
      </c>
      <c r="U59" s="10">
        <f>PPRD!U59+RCV_RCY!U59+IMP!U59-EXP!U59+STK_CHG!U59-INTMARB!U59</f>
        <v>2980.8269131556326</v>
      </c>
      <c r="V59" s="10">
        <f>PPRD!V59+RCV_RCY!V59+IMP!V59-EXP!V59+STK_CHG!V59-INTMARB!V59</f>
        <v>3247.4567497850385</v>
      </c>
      <c r="W59" s="10">
        <f>PPRD!W59+RCV_RCY!W59+IMP!W59-EXP!W59+STK_CHG!W59-INTMARB!W59</f>
        <v>3366.9049011177985</v>
      </c>
      <c r="X59" s="10">
        <f>PPRD!X59+RCV_RCY!X59+IMP!X59-EXP!X59+STK_CHG!X59-INTMARB!X59</f>
        <v>3688.8776440240754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36.041874462596731</v>
      </c>
      <c r="D61" s="10">
        <f>PPRD!D61+RCV_RCY!D61+IMP!D61-EXP!D61+STK_CHG!D61-INTMARB!D61</f>
        <v>37.188306104901123</v>
      </c>
      <c r="E61" s="10">
        <f>PPRD!E61+RCV_RCY!E61+IMP!E61-EXP!E61+STK_CHG!E61-INTMARB!E61</f>
        <v>35.946345657781599</v>
      </c>
      <c r="F61" s="10">
        <f>PPRD!F61+RCV_RCY!F61+IMP!F61-EXP!F61+STK_CHG!F61-INTMARB!F61</f>
        <v>41.296474634565783</v>
      </c>
      <c r="G61" s="10">
        <f>PPRD!G61+RCV_RCY!G61+IMP!G61-EXP!G61+STK_CHG!G61-INTMARB!G61</f>
        <v>50.229320722269989</v>
      </c>
      <c r="H61" s="10">
        <f>PPRD!H61+RCV_RCY!H61+IMP!H61-EXP!H61+STK_CHG!H61-INTMARB!H61</f>
        <v>55.770507308684429</v>
      </c>
      <c r="I61" s="10">
        <f>PPRD!I61+RCV_RCY!I61+IMP!I61-EXP!I61+STK_CHG!I61-INTMARB!I61</f>
        <v>63.461392949269133</v>
      </c>
      <c r="J61" s="10">
        <f>PPRD!J61+RCV_RCY!J61+IMP!J61-EXP!J61+STK_CHG!J61-INTMARB!J61</f>
        <v>76.167927773000855</v>
      </c>
      <c r="K61" s="10">
        <f>PPRD!K61+RCV_RCY!K61+IMP!K61-EXP!K61+STK_CHG!K61-INTMARB!K61</f>
        <v>90.044883920894236</v>
      </c>
      <c r="L61" s="10">
        <f>PPRD!L61+RCV_RCY!L61+IMP!L61-EXP!L61+STK_CHG!L61-INTMARB!L61</f>
        <v>129.93215821152191</v>
      </c>
      <c r="M61" s="10">
        <f>PPRD!M61+RCV_RCY!M61+IMP!M61-EXP!M61+STK_CHG!M61-INTMARB!M61</f>
        <v>176.69819432502149</v>
      </c>
      <c r="N61" s="10">
        <f>PPRD!N61+RCV_RCY!N61+IMP!N61-EXP!N61+STK_CHG!N61-INTMARB!N61</f>
        <v>249.83284608770421</v>
      </c>
      <c r="O61" s="10">
        <f>PPRD!O61+RCV_RCY!O61+IMP!O61-EXP!O61+STK_CHG!O61-INTMARB!O61</f>
        <v>374.94032674118648</v>
      </c>
      <c r="P61" s="10">
        <f>PPRD!P61+RCV_RCY!P61+IMP!P61-EXP!P61+STK_CHG!P61-INTMARB!P61</f>
        <v>571.08056749785032</v>
      </c>
      <c r="Q61" s="10">
        <f>PPRD!Q61+RCV_RCY!Q61+IMP!Q61-EXP!Q61+STK_CHG!Q61-INTMARB!Q61</f>
        <v>608.03000859845224</v>
      </c>
      <c r="R61" s="10">
        <f>PPRD!R61+RCV_RCY!R61+IMP!R61-EXP!R61+STK_CHG!R61-INTMARB!R61</f>
        <v>613.3801375752364</v>
      </c>
      <c r="S61" s="10">
        <f>PPRD!S61+RCV_RCY!S61+IMP!S61-EXP!S61+STK_CHG!S61-INTMARB!S61</f>
        <v>600.96018916595017</v>
      </c>
      <c r="T61" s="10">
        <f>PPRD!T61+RCV_RCY!T61+IMP!T61-EXP!T61+STK_CHG!T61-INTMARB!T61</f>
        <v>607.71444539982804</v>
      </c>
      <c r="U61" s="10">
        <f>PPRD!U61+RCV_RCY!U61+IMP!U61-EXP!U61+STK_CHG!U61-INTMARB!U61</f>
        <v>603.78159931212372</v>
      </c>
      <c r="V61" s="10">
        <f>PPRD!V61+RCV_RCY!V61+IMP!V61-EXP!V61+STK_CHG!V61-INTMARB!V61</f>
        <v>581.15735167669811</v>
      </c>
      <c r="W61" s="10">
        <f>PPRD!W61+RCV_RCY!W61+IMP!W61-EXP!W61+STK_CHG!W61-INTMARB!W61</f>
        <v>594.45967325881338</v>
      </c>
      <c r="X61" s="10">
        <f>PPRD!X61+RCV_RCY!X61+IMP!X61-EXP!X61+STK_CHG!X61-INTMARB!X61</f>
        <v>609.76233877901973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45.71513327601032</v>
      </c>
      <c r="D62" s="10">
        <f>PPRD!D62+RCV_RCY!D62+IMP!D62-EXP!D62+STK_CHG!D62-INTMARB!D62</f>
        <v>53.047635425623383</v>
      </c>
      <c r="E62" s="10">
        <f>PPRD!E62+RCV_RCY!E62+IMP!E62-EXP!E62+STK_CHG!E62-INTMARB!E62</f>
        <v>56.009372312983658</v>
      </c>
      <c r="F62" s="10">
        <f>PPRD!F62+RCV_RCY!F62+IMP!F62-EXP!F62+STK_CHG!F62-INTMARB!F62</f>
        <v>57.633533963886499</v>
      </c>
      <c r="G62" s="10">
        <f>PPRD!G62+RCV_RCY!G62+IMP!G62-EXP!G62+STK_CHG!G62-INTMARB!G62</f>
        <v>59.830868443680131</v>
      </c>
      <c r="H62" s="10">
        <f>PPRD!H62+RCV_RCY!H62+IMP!H62-EXP!H62+STK_CHG!H62-INTMARB!H62</f>
        <v>56.03327601031814</v>
      </c>
      <c r="I62" s="10">
        <f>PPRD!I62+RCV_RCY!I62+IMP!I62-EXP!I62+STK_CHG!I62-INTMARB!I62</f>
        <v>53.549269131556308</v>
      </c>
      <c r="J62" s="10">
        <f>PPRD!J62+RCV_RCY!J62+IMP!J62-EXP!J62+STK_CHG!J62-INTMARB!J62</f>
        <v>58.732244196044711</v>
      </c>
      <c r="K62" s="10">
        <f>PPRD!K62+RCV_RCY!K62+IMP!K62-EXP!K62+STK_CHG!K62-INTMARB!K62</f>
        <v>57.418572656921746</v>
      </c>
      <c r="L62" s="10">
        <f>PPRD!L62+RCV_RCY!L62+IMP!L62-EXP!L62+STK_CHG!L62-INTMARB!L62</f>
        <v>53.262596732588129</v>
      </c>
      <c r="M62" s="10">
        <f>PPRD!M62+RCV_RCY!M62+IMP!M62-EXP!M62+STK_CHG!M62-INTMARB!M62</f>
        <v>62.697076526225281</v>
      </c>
      <c r="N62" s="10">
        <f>PPRD!N62+RCV_RCY!N62+IMP!N62-EXP!N62+STK_CHG!N62-INTMARB!N62</f>
        <v>79.893981083404981</v>
      </c>
      <c r="O62" s="10">
        <f>PPRD!O62+RCV_RCY!O62+IMP!O62-EXP!O62+STK_CHG!O62-INTMARB!O62</f>
        <v>83.691573516766979</v>
      </c>
      <c r="P62" s="10">
        <f>PPRD!P62+RCV_RCY!P62+IMP!P62-EXP!P62+STK_CHG!P62-INTMARB!P62</f>
        <v>82.927257093723128</v>
      </c>
      <c r="Q62" s="10">
        <f>PPRD!Q62+RCV_RCY!Q62+IMP!Q62-EXP!Q62+STK_CHG!Q62-INTMARB!Q62</f>
        <v>82.473516766981945</v>
      </c>
      <c r="R62" s="10">
        <f>PPRD!R62+RCV_RCY!R62+IMP!R62-EXP!R62+STK_CHG!R62-INTMARB!R62</f>
        <v>79.822269991401541</v>
      </c>
      <c r="S62" s="10">
        <f>PPRD!S62+RCV_RCY!S62+IMP!S62-EXP!S62+STK_CHG!S62-INTMARB!S62</f>
        <v>85.530696474634553</v>
      </c>
      <c r="T62" s="10">
        <f>PPRD!T62+RCV_RCY!T62+IMP!T62-EXP!T62+STK_CHG!T62-INTMARB!T62</f>
        <v>92.037661220980212</v>
      </c>
      <c r="U62" s="10">
        <f>PPRD!U62+RCV_RCY!U62+IMP!U62-EXP!U62+STK_CHG!U62-INTMARB!U62</f>
        <v>87.627773000859833</v>
      </c>
      <c r="V62" s="10">
        <f>PPRD!V62+RCV_RCY!V62+IMP!V62-EXP!V62+STK_CHG!V62-INTMARB!V62</f>
        <v>91.370077386070506</v>
      </c>
      <c r="W62" s="10">
        <f>PPRD!W62+RCV_RCY!W62+IMP!W62-EXP!W62+STK_CHG!W62-INTMARB!W62</f>
        <v>95.84677558039553</v>
      </c>
      <c r="X62" s="10">
        <f>PPRD!X62+RCV_RCY!X62+IMP!X62-EXP!X62+STK_CHG!X62-INTMARB!X62</f>
        <v>95.927343078245912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1.2897678417884781</v>
      </c>
      <c r="J63" s="10">
        <f>PPRD!J63+RCV_RCY!J63+IMP!J63-EXP!J63+STK_CHG!J63-INTMARB!J63</f>
        <v>-3.5527136788005009E-15</v>
      </c>
      <c r="K63" s="10">
        <f>PPRD!K63+RCV_RCY!K63+IMP!K63-EXP!K63+STK_CHG!K63-INTMARB!K63</f>
        <v>33.534049871023214</v>
      </c>
      <c r="L63" s="10">
        <f>PPRD!L63+RCV_RCY!L63+IMP!L63-EXP!L63+STK_CHG!L63-INTMARB!L63</f>
        <v>54.815133276010314</v>
      </c>
      <c r="M63" s="10">
        <f>PPRD!M63+RCV_RCY!M63+IMP!M63-EXP!M63+STK_CHG!M63-INTMARB!M63</f>
        <v>55.460017196904559</v>
      </c>
      <c r="N63" s="10">
        <f>PPRD!N63+RCV_RCY!N63+IMP!N63-EXP!N63+STK_CHG!N63-INTMARB!N63</f>
        <v>54.815133276010314</v>
      </c>
      <c r="O63" s="10">
        <f>PPRD!O63+RCV_RCY!O63+IMP!O63-EXP!O63+STK_CHG!O63-INTMARB!O63</f>
        <v>61.263370593293203</v>
      </c>
      <c r="P63" s="10">
        <f>PPRD!P63+RCV_RCY!P63+IMP!P63-EXP!P63+STK_CHG!P63-INTMARB!P63</f>
        <v>57.394582975064473</v>
      </c>
      <c r="Q63" s="10">
        <f>PPRD!Q63+RCV_RCY!Q63+IMP!Q63-EXP!Q63+STK_CHG!Q63-INTMARB!Q63</f>
        <v>78.675838349097162</v>
      </c>
      <c r="R63" s="10">
        <f>PPRD!R63+RCV_RCY!R63+IMP!R63-EXP!R63+STK_CHG!R63-INTMARB!R63</f>
        <v>77.386156491831471</v>
      </c>
      <c r="S63" s="10">
        <f>PPRD!S63+RCV_RCY!S63+IMP!S63-EXP!S63+STK_CHG!S63-INTMARB!S63</f>
        <v>55.46010318142735</v>
      </c>
      <c r="T63" s="10">
        <f>PPRD!T63+RCV_RCY!T63+IMP!T63-EXP!T63+STK_CHG!T63-INTMARB!T63</f>
        <v>75.451418744625968</v>
      </c>
      <c r="U63" s="10">
        <f>PPRD!U63+RCV_RCY!U63+IMP!U63-EXP!U63+STK_CHG!U63-INTMARB!U63</f>
        <v>78.030954428202918</v>
      </c>
      <c r="V63" s="10">
        <f>PPRD!V63+RCV_RCY!V63+IMP!V63-EXP!V63+STK_CHG!V63-INTMARB!V63</f>
        <v>90.928718830610492</v>
      </c>
      <c r="W63" s="10">
        <f>PPRD!W63+RCV_RCY!W63+IMP!W63-EXP!W63+STK_CHG!W63-INTMARB!W63</f>
        <v>81.255374032674112</v>
      </c>
      <c r="X63" s="10">
        <f>PPRD!X63+RCV_RCY!X63+IMP!X63-EXP!X63+STK_CHG!X63-INTMARB!X63</f>
        <v>83.19002579535686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0.64488392089423918</v>
      </c>
      <c r="L64" s="10">
        <f>PPRD!L64+RCV_RCY!L64+IMP!L64-EXP!L64+STK_CHG!L64-INTMARB!L64</f>
        <v>3.8693035253654346</v>
      </c>
      <c r="M64" s="10">
        <f>PPRD!M64+RCV_RCY!M64+IMP!M64-EXP!M64+STK_CHG!M64-INTMARB!M64</f>
        <v>2.5795356835769563</v>
      </c>
      <c r="N64" s="10">
        <f>PPRD!N64+RCV_RCY!N64+IMP!N64-EXP!N64+STK_CHG!N64-INTMARB!N64</f>
        <v>5.8039552880481509</v>
      </c>
      <c r="O64" s="10">
        <f>PPRD!O64+RCV_RCY!O64+IMP!O64-EXP!O64+STK_CHG!O64-INTMARB!O64</f>
        <v>-5.1590713671539117</v>
      </c>
      <c r="P64" s="10">
        <f>PPRD!P64+RCV_RCY!P64+IMP!P64-EXP!P64+STK_CHG!P64-INTMARB!P64</f>
        <v>-1.2897678417884775</v>
      </c>
      <c r="Q64" s="10">
        <f>PPRD!Q64+RCV_RCY!Q64+IMP!Q64-EXP!Q64+STK_CHG!Q64-INTMARB!Q64</f>
        <v>-12.252794496990544</v>
      </c>
      <c r="R64" s="10">
        <f>PPRD!R64+RCV_RCY!R64+IMP!R64-EXP!R64+STK_CHG!R64-INTMARB!R64</f>
        <v>-14.832330180567496</v>
      </c>
      <c r="S64" s="10">
        <f>PPRD!S64+RCV_RCY!S64+IMP!S64-EXP!S64+STK_CHG!S64-INTMARB!S64</f>
        <v>-7.0937231298366275</v>
      </c>
      <c r="T64" s="10">
        <f>PPRD!T64+RCV_RCY!T64+IMP!T64-EXP!T64+STK_CHG!T64-INTMARB!T64</f>
        <v>-16.122098022355978</v>
      </c>
      <c r="U64" s="10">
        <f>PPRD!U64+RCV_RCY!U64+IMP!U64-EXP!U64+STK_CHG!U64-INTMARB!U64</f>
        <v>-16.766981943250215</v>
      </c>
      <c r="V64" s="10">
        <f>PPRD!V64+RCV_RCY!V64+IMP!V64-EXP!V64+STK_CHG!V64-INTMARB!V64</f>
        <v>-17.411865864144453</v>
      </c>
      <c r="W64" s="10">
        <f>PPRD!W64+RCV_RCY!W64+IMP!W64-EXP!W64+STK_CHG!W64-INTMARB!W64</f>
        <v>-15.477214101461739</v>
      </c>
      <c r="X64" s="10">
        <f>PPRD!X64+RCV_RCY!X64+IMP!X64-EXP!X64+STK_CHG!X64-INTMARB!X64</f>
        <v>-27.730008598452272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61.861134995700773</v>
      </c>
      <c r="D65" s="10">
        <f>PPRD!D65+RCV_RCY!D65+IMP!D65-EXP!D65+STK_CHG!D65-INTMARB!D65</f>
        <v>45.953998280309541</v>
      </c>
      <c r="E65" s="10">
        <f>PPRD!E65+RCV_RCY!E65+IMP!E65-EXP!E65+STK_CHG!E65-INTMARB!E65</f>
        <v>64.512295786758386</v>
      </c>
      <c r="F65" s="10">
        <f>PPRD!F65+RCV_RCY!F65+IMP!F65-EXP!F65+STK_CHG!F65-INTMARB!F65</f>
        <v>61.861134995700716</v>
      </c>
      <c r="G65" s="10">
        <f>PPRD!G65+RCV_RCY!G65+IMP!G65-EXP!G65+STK_CHG!G65-INTMARB!G65</f>
        <v>31.814359415305244</v>
      </c>
      <c r="H65" s="10">
        <f>PPRD!H65+RCV_RCY!H65+IMP!H65-EXP!H65+STK_CHG!H65-INTMARB!H65</f>
        <v>2.6511607910576358</v>
      </c>
      <c r="I65" s="10">
        <f>PPRD!I65+RCV_RCY!I65+IMP!I65-EXP!I65+STK_CHG!I65-INTMARB!I65</f>
        <v>17.674548581255365</v>
      </c>
      <c r="J65" s="10">
        <f>PPRD!J65+RCV_RCY!J65+IMP!J65-EXP!J65+STK_CHG!J65-INTMARB!J65</f>
        <v>32.698022355975915</v>
      </c>
      <c r="K65" s="10">
        <f>PPRD!K65+RCV_RCY!K65+IMP!K65-EXP!K65+STK_CHG!K65-INTMARB!K65</f>
        <v>77.768271711091998</v>
      </c>
      <c r="L65" s="10">
        <f>PPRD!L65+RCV_RCY!L65+IMP!L65-EXP!L65+STK_CHG!L65-INTMARB!L65</f>
        <v>120.18718830610487</v>
      </c>
      <c r="M65" s="10">
        <f>PPRD!M65+RCV_RCY!M65+IMP!M65-EXP!M65+STK_CHG!M65-INTMARB!M65</f>
        <v>162.60627687016333</v>
      </c>
      <c r="N65" s="10">
        <f>PPRD!N65+RCV_RCY!N65+IMP!N65-EXP!N65+STK_CHG!N65-INTMARB!N65</f>
        <v>216.51384350816852</v>
      </c>
      <c r="O65" s="10">
        <f>PPRD!O65+RCV_RCY!O65+IMP!O65-EXP!O65+STK_CHG!O65-INTMARB!O65</f>
        <v>213.86173688736028</v>
      </c>
      <c r="P65" s="10">
        <f>PPRD!P65+RCV_RCY!P65+IMP!P65-EXP!P65+STK_CHG!P65-INTMARB!P65</f>
        <v>201.4904557179708</v>
      </c>
      <c r="Q65" s="10">
        <f>PPRD!Q65+RCV_RCY!Q65+IMP!Q65-EXP!Q65+STK_CHG!Q65-INTMARB!Q65</f>
        <v>265.11891659501299</v>
      </c>
      <c r="R65" s="10">
        <f>PPRD!R65+RCV_RCY!R65+IMP!R65-EXP!R65+STK_CHG!R65-INTMARB!R65</f>
        <v>244.79312123817706</v>
      </c>
      <c r="S65" s="10">
        <f>PPRD!S65+RCV_RCY!S65+IMP!S65-EXP!S65+STK_CHG!S65-INTMARB!S65</f>
        <v>228.88598452278589</v>
      </c>
      <c r="T65" s="10">
        <f>PPRD!T65+RCV_RCY!T65+IMP!T65-EXP!T65+STK_CHG!T65-INTMARB!T65</f>
        <v>243.90945829750635</v>
      </c>
      <c r="U65" s="10">
        <f>PPRD!U65+RCV_RCY!U65+IMP!U65-EXP!U65+STK_CHG!U65-INTMARB!U65</f>
        <v>202.37411865864149</v>
      </c>
      <c r="V65" s="10">
        <f>PPRD!V65+RCV_RCY!V65+IMP!V65-EXP!V65+STK_CHG!V65-INTMARB!V65</f>
        <v>211.21143594153048</v>
      </c>
      <c r="W65" s="10">
        <f>PPRD!W65+RCV_RCY!W65+IMP!W65-EXP!W65+STK_CHG!W65-INTMARB!W65</f>
        <v>312.84032674118646</v>
      </c>
      <c r="X65" s="10">
        <f>PPRD!X65+RCV_RCY!X65+IMP!X65-EXP!X65+STK_CHG!X65-INTMARB!X65</f>
        <v>312.84032674118657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-0.88374892519346515</v>
      </c>
      <c r="J66" s="10">
        <f>PPRD!J66+RCV_RCY!J66+IMP!J66-EXP!J66+STK_CHG!J66-INTMARB!J66</f>
        <v>-2.6511607910576092</v>
      </c>
      <c r="K66" s="10">
        <f>PPRD!K66+RCV_RCY!K66+IMP!K66-EXP!K66+STK_CHG!K66-INTMARB!K66</f>
        <v>-4.4186586414445372</v>
      </c>
      <c r="L66" s="10">
        <f>PPRD!L66+RCV_RCY!L66+IMP!L66-EXP!L66+STK_CHG!L66-INTMARB!L66</f>
        <v>15.90713671539123</v>
      </c>
      <c r="M66" s="10">
        <f>PPRD!M66+RCV_RCY!M66+IMP!M66-EXP!M66+STK_CHG!M66-INTMARB!M66</f>
        <v>10.60472914875322</v>
      </c>
      <c r="N66" s="10">
        <f>PPRD!N66+RCV_RCY!N66+IMP!N66-EXP!N66+STK_CHG!N66-INTMARB!N66</f>
        <v>22.976956147893375</v>
      </c>
      <c r="O66" s="10">
        <f>PPRD!O66+RCV_RCY!O66+IMP!O66-EXP!O66+STK_CHG!O66-INTMARB!O66</f>
        <v>5.3023215821152236</v>
      </c>
      <c r="P66" s="10">
        <f>PPRD!P66+RCV_RCY!P66+IMP!P66-EXP!P66+STK_CHG!P66-INTMARB!P66</f>
        <v>22.093207222699917</v>
      </c>
      <c r="Q66" s="10">
        <f>PPRD!Q66+RCV_RCY!Q66+IMP!Q66-EXP!Q66+STK_CHG!Q66-INTMARB!Q66</f>
        <v>-13.255975924333621</v>
      </c>
      <c r="R66" s="10">
        <f>PPRD!R66+RCV_RCY!R66+IMP!R66-EXP!R66+STK_CHG!R66-INTMARB!R66</f>
        <v>-11.488564058469471</v>
      </c>
      <c r="S66" s="10">
        <f>PPRD!S66+RCV_RCY!S66+IMP!S66-EXP!S66+STK_CHG!S66-INTMARB!S66</f>
        <v>23.860705073086844</v>
      </c>
      <c r="T66" s="10">
        <f>PPRD!T66+RCV_RCY!T66+IMP!T66-EXP!T66+STK_CHG!T66-INTMARB!T66</f>
        <v>10.604729148753231</v>
      </c>
      <c r="U66" s="10">
        <f>PPRD!U66+RCV_RCY!U66+IMP!U66-EXP!U66+STK_CHG!U66-INTMARB!U66</f>
        <v>45.070163370593299</v>
      </c>
      <c r="V66" s="10">
        <f>PPRD!V66+RCV_RCY!V66+IMP!V66-EXP!V66+STK_CHG!V66-INTMARB!V66</f>
        <v>55.674978503869305</v>
      </c>
      <c r="W66" s="10">
        <f>PPRD!W66+RCV_RCY!W66+IMP!W66-EXP!W66+STK_CHG!W66-INTMARB!W66</f>
        <v>-6.1860705073086812</v>
      </c>
      <c r="X66" s="10">
        <f>PPRD!X66+RCV_RCY!X66+IMP!X66-EXP!X66+STK_CHG!X66-INTMARB!X66</f>
        <v>-7.0698194325021486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1.3898538263112641</v>
      </c>
      <c r="D70" s="10">
        <f>PPRD!D70+RCV_RCY!D70+IMP!D70-EXP!D70+STK_CHG!D70-INTMARB!D70</f>
        <v>2.488478073946689</v>
      </c>
      <c r="E70" s="10">
        <f>PPRD!E70+RCV_RCY!E70+IMP!E70-EXP!E70+STK_CHG!E70-INTMARB!E70</f>
        <v>5.1269991401547719</v>
      </c>
      <c r="F70" s="10">
        <f>PPRD!F70+RCV_RCY!F70+IMP!F70-EXP!F70+STK_CHG!F70-INTMARB!F70</f>
        <v>7.669303525365434</v>
      </c>
      <c r="G70" s="10">
        <f>PPRD!G70+RCV_RCY!G70+IMP!G70-EXP!G70+STK_CHG!G70-INTMARB!G70</f>
        <v>10.607394668959589</v>
      </c>
      <c r="H70" s="10">
        <f>PPRD!H70+RCV_RCY!H70+IMP!H70-EXP!H70+STK_CHG!H70-INTMARB!H70</f>
        <v>13.33834909716251</v>
      </c>
      <c r="I70" s="10">
        <f>PPRD!I70+RCV_RCY!I70+IMP!I70-EXP!I70+STK_CHG!I70-INTMARB!I70</f>
        <v>18.311951848667238</v>
      </c>
      <c r="J70" s="10">
        <f>PPRD!J70+RCV_RCY!J70+IMP!J70-EXP!J70+STK_CHG!J70-INTMARB!J70</f>
        <v>24.44127257093723</v>
      </c>
      <c r="K70" s="10">
        <f>PPRD!K70+RCV_RCY!K70+IMP!K70-EXP!K70+STK_CHG!K70-INTMARB!K70</f>
        <v>30.526397248495272</v>
      </c>
      <c r="L70" s="10">
        <f>PPRD!L70+RCV_RCY!L70+IMP!L70-EXP!L70+STK_CHG!L70-INTMARB!L70</f>
        <v>38.608426483233018</v>
      </c>
      <c r="M70" s="10">
        <f>PPRD!M70+RCV_RCY!M70+IMP!M70-EXP!M70+STK_CHG!M70-INTMARB!M70</f>
        <v>47.831470335339631</v>
      </c>
      <c r="N70" s="10">
        <f>PPRD!N70+RCV_RCY!N70+IMP!N70-EXP!N70+STK_CHG!N70-INTMARB!N70</f>
        <v>58.312295786758384</v>
      </c>
      <c r="O70" s="10">
        <f>PPRD!O70+RCV_RCY!O70+IMP!O70-EXP!O70+STK_CHG!O70-INTMARB!O70</f>
        <v>70.122785898538254</v>
      </c>
      <c r="P70" s="10">
        <f>PPRD!P70+RCV_RCY!P70+IMP!P70-EXP!P70+STK_CHG!P70-INTMARB!P70</f>
        <v>82.322269991401541</v>
      </c>
      <c r="Q70" s="10">
        <f>PPRD!Q70+RCV_RCY!Q70+IMP!Q70-EXP!Q70+STK_CHG!Q70-INTMARB!Q70</f>
        <v>94.49423903697334</v>
      </c>
      <c r="R70" s="10">
        <f>PPRD!R70+RCV_RCY!R70+IMP!R70-EXP!R70+STK_CHG!R70-INTMARB!R70</f>
        <v>108.00438521066209</v>
      </c>
      <c r="S70" s="10">
        <f>PPRD!S70+RCV_RCY!S70+IMP!S70-EXP!S70+STK_CHG!S70-INTMARB!S70</f>
        <v>125.548581255374</v>
      </c>
      <c r="T70" s="10">
        <f>PPRD!T70+RCV_RCY!T70+IMP!T70-EXP!T70+STK_CHG!T70-INTMARB!T70</f>
        <v>146.90868443680139</v>
      </c>
      <c r="U70" s="10">
        <f>PPRD!U70+RCV_RCY!U70+IMP!U70-EXP!U70+STK_CHG!U70-INTMARB!U70</f>
        <v>172.79810834049869</v>
      </c>
      <c r="V70" s="10">
        <f>PPRD!V70+RCV_RCY!V70+IMP!V70-EXP!V70+STK_CHG!V70-INTMARB!V70</f>
        <v>202.76423043852111</v>
      </c>
      <c r="W70" s="10">
        <f>PPRD!W70+RCV_RCY!W70+IMP!W70-EXP!W70+STK_CHG!W70-INTMARB!W70</f>
        <v>233.7486672398968</v>
      </c>
      <c r="X70" s="10">
        <f>PPRD!X70+RCV_RCY!X70+IMP!X70-EXP!X70+STK_CHG!X70-INTMARB!X70</f>
        <v>269.86294067067922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87.059329320722256</v>
      </c>
      <c r="D71" s="37">
        <f t="shared" si="22"/>
        <v>110.94393809114359</v>
      </c>
      <c r="E71" s="37">
        <f t="shared" si="22"/>
        <v>104.6384350816853</v>
      </c>
      <c r="F71" s="37">
        <f t="shared" si="22"/>
        <v>117.20163370593292</v>
      </c>
      <c r="G71" s="37">
        <f t="shared" si="22"/>
        <v>151.16560619088557</v>
      </c>
      <c r="H71" s="37">
        <f t="shared" si="22"/>
        <v>171.94514187446259</v>
      </c>
      <c r="I71" s="37">
        <f t="shared" si="22"/>
        <v>162.34359415305246</v>
      </c>
      <c r="J71" s="37">
        <f t="shared" si="22"/>
        <v>187.49406706792777</v>
      </c>
      <c r="K71" s="37">
        <f t="shared" si="22"/>
        <v>190.47962166809972</v>
      </c>
      <c r="L71" s="37">
        <f t="shared" si="22"/>
        <v>196.90455717970761</v>
      </c>
      <c r="M71" s="37">
        <f t="shared" si="22"/>
        <v>200.82158211521923</v>
      </c>
      <c r="N71" s="37">
        <f t="shared" si="22"/>
        <v>219.92932072227003</v>
      </c>
      <c r="O71" s="37">
        <f t="shared" si="22"/>
        <v>225.20782459157351</v>
      </c>
      <c r="P71" s="37">
        <f t="shared" si="22"/>
        <v>216.29888220120378</v>
      </c>
      <c r="Q71" s="37">
        <f t="shared" si="22"/>
        <v>250.6926053310404</v>
      </c>
      <c r="R71" s="37">
        <f t="shared" si="22"/>
        <v>277.30008598452275</v>
      </c>
      <c r="S71" s="37">
        <f t="shared" si="22"/>
        <v>304.48082545141875</v>
      </c>
      <c r="T71" s="37">
        <f t="shared" si="22"/>
        <v>305.65993121238171</v>
      </c>
      <c r="U71" s="37">
        <f t="shared" si="22"/>
        <v>346.48409286328456</v>
      </c>
      <c r="V71" s="37">
        <f t="shared" si="22"/>
        <v>359.4458297506448</v>
      </c>
      <c r="W71" s="37">
        <f t="shared" si="22"/>
        <v>368.49312123817714</v>
      </c>
      <c r="X71" s="37">
        <f t="shared" ref="X71" si="23">SUM(X72:X73)</f>
        <v>363.96887360275144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56.606448839208937</v>
      </c>
      <c r="D72" s="10">
        <f>PPRD!D72+RCV_RCY!D72+IMP!D72-EXP!D72+STK_CHG!D72-INTMARB!D72</f>
        <v>75.570851246775575</v>
      </c>
      <c r="E72" s="10">
        <f>PPRD!E72+RCV_RCY!E72+IMP!E72-EXP!E72+STK_CHG!E72-INTMARB!E72</f>
        <v>67.306792777300089</v>
      </c>
      <c r="F72" s="10">
        <f>PPRD!F72+RCV_RCY!F72+IMP!F72-EXP!F72+STK_CHG!F72-INTMARB!F72</f>
        <v>78.771367153912294</v>
      </c>
      <c r="G72" s="10">
        <f>PPRD!G72+RCV_RCY!G72+IMP!G72-EXP!G72+STK_CHG!G72-INTMARB!G72</f>
        <v>111.2783319002579</v>
      </c>
      <c r="H72" s="10">
        <f>PPRD!H72+RCV_RCY!H72+IMP!H72-EXP!H72+STK_CHG!H72-INTMARB!H72</f>
        <v>134.5896818572657</v>
      </c>
      <c r="I72" s="10">
        <f>PPRD!I72+RCV_RCY!I72+IMP!I72-EXP!I72+STK_CHG!I72-INTMARB!I72</f>
        <v>126.6361134995701</v>
      </c>
      <c r="J72" s="10">
        <f>PPRD!J72+RCV_RCY!J72+IMP!J72-EXP!J72+STK_CHG!J72-INTMARB!J72</f>
        <v>148.32330180567499</v>
      </c>
      <c r="K72" s="10">
        <f>PPRD!K72+RCV_RCY!K72+IMP!K72-EXP!K72+STK_CHG!K72-INTMARB!K72</f>
        <v>152.1926053310404</v>
      </c>
      <c r="L72" s="10">
        <f>PPRD!L72+RCV_RCY!L72+IMP!L72-EXP!L72+STK_CHG!L72-INTMARB!L72</f>
        <v>161.41203783319</v>
      </c>
      <c r="M72" s="10">
        <f>PPRD!M72+RCV_RCY!M72+IMP!M72-EXP!M72+STK_CHG!M72-INTMARB!M72</f>
        <v>159.04746345657779</v>
      </c>
      <c r="N72" s="10">
        <f>PPRD!N72+RCV_RCY!N72+IMP!N72-EXP!N72+STK_CHG!N72-INTMARB!N72</f>
        <v>166.69054170249359</v>
      </c>
      <c r="O72" s="10">
        <f>PPRD!O72+RCV_RCY!O72+IMP!O72-EXP!O72+STK_CHG!O72-INTMARB!O72</f>
        <v>169.41341358555459</v>
      </c>
      <c r="P72" s="10">
        <f>PPRD!P72+RCV_RCY!P72+IMP!P72-EXP!P72+STK_CHG!P72-INTMARB!P72</f>
        <v>161.0299226139295</v>
      </c>
      <c r="Q72" s="10">
        <f>PPRD!Q72+RCV_RCY!Q72+IMP!Q72-EXP!Q72+STK_CHG!Q72-INTMARB!Q72</f>
        <v>195.71031814273431</v>
      </c>
      <c r="R72" s="10">
        <f>PPRD!R72+RCV_RCY!R72+IMP!R72-EXP!R72+STK_CHG!R72-INTMARB!R72</f>
        <v>224.08521066208081</v>
      </c>
      <c r="S72" s="10">
        <f>PPRD!S72+RCV_RCY!S72+IMP!S72-EXP!S72+STK_CHG!S72-INTMARB!S72</f>
        <v>247.468271711092</v>
      </c>
      <c r="T72" s="10">
        <f>PPRD!T72+RCV_RCY!T72+IMP!T72-EXP!T72+STK_CHG!T72-INTMARB!T72</f>
        <v>244.30146173688729</v>
      </c>
      <c r="U72" s="10">
        <f>PPRD!U72+RCV_RCY!U72+IMP!U72-EXP!U72+STK_CHG!U72-INTMARB!U72</f>
        <v>288.0656061908856</v>
      </c>
      <c r="V72" s="10">
        <f>PPRD!V72+RCV_RCY!V72+IMP!V72-EXP!V72+STK_CHG!V72-INTMARB!V72</f>
        <v>298.53250214961298</v>
      </c>
      <c r="W72" s="10">
        <f>PPRD!W72+RCV_RCY!W72+IMP!W72-EXP!W72+STK_CHG!W72-INTMARB!W72</f>
        <v>304.59527085124682</v>
      </c>
      <c r="X72" s="10">
        <f>PPRD!X72+RCV_RCY!X72+IMP!X72-EXP!X72+STK_CHG!X72-INTMARB!X72</f>
        <v>300.01728288907992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30.452880481513319</v>
      </c>
      <c r="D73" s="10">
        <f>PPRD!D73+RCV_RCY!D73+IMP!D73-EXP!D73+STK_CHG!D73-INTMARB!D73</f>
        <v>35.373086844368011</v>
      </c>
      <c r="E73" s="10">
        <f>PPRD!E73+RCV_RCY!E73+IMP!E73-EXP!E73+STK_CHG!E73-INTMARB!E73</f>
        <v>37.331642304385213</v>
      </c>
      <c r="F73" s="10">
        <f>PPRD!F73+RCV_RCY!F73+IMP!F73-EXP!F73+STK_CHG!F73-INTMARB!F73</f>
        <v>38.430266552020633</v>
      </c>
      <c r="G73" s="10">
        <f>PPRD!G73+RCV_RCY!G73+IMP!G73-EXP!G73+STK_CHG!G73-INTMARB!G73</f>
        <v>39.887274290627687</v>
      </c>
      <c r="H73" s="10">
        <f>PPRD!H73+RCV_RCY!H73+IMP!H73-EXP!H73+STK_CHG!H73-INTMARB!H73</f>
        <v>37.355460017196897</v>
      </c>
      <c r="I73" s="10">
        <f>PPRD!I73+RCV_RCY!I73+IMP!I73-EXP!I73+STK_CHG!I73-INTMARB!I73</f>
        <v>35.707480653482371</v>
      </c>
      <c r="J73" s="10">
        <f>PPRD!J73+RCV_RCY!J73+IMP!J73-EXP!J73+STK_CHG!J73-INTMARB!J73</f>
        <v>39.170765262252793</v>
      </c>
      <c r="K73" s="10">
        <f>PPRD!K73+RCV_RCY!K73+IMP!K73-EXP!K73+STK_CHG!K73-INTMARB!K73</f>
        <v>38.287016337059327</v>
      </c>
      <c r="L73" s="10">
        <f>PPRD!L73+RCV_RCY!L73+IMP!L73-EXP!L73+STK_CHG!L73-INTMARB!L73</f>
        <v>35.492519346517618</v>
      </c>
      <c r="M73" s="10">
        <f>PPRD!M73+RCV_RCY!M73+IMP!M73-EXP!M73+STK_CHG!M73-INTMARB!M73</f>
        <v>41.774118658641441</v>
      </c>
      <c r="N73" s="10">
        <f>PPRD!N73+RCV_RCY!N73+IMP!N73-EXP!N73+STK_CHG!N73-INTMARB!N73</f>
        <v>53.238779019776437</v>
      </c>
      <c r="O73" s="10">
        <f>PPRD!O73+RCV_RCY!O73+IMP!O73-EXP!O73+STK_CHG!O73-INTMARB!O73</f>
        <v>55.794411006018912</v>
      </c>
      <c r="P73" s="10">
        <f>PPRD!P73+RCV_RCY!P73+IMP!P73-EXP!P73+STK_CHG!P73-INTMARB!P73</f>
        <v>55.268959587274288</v>
      </c>
      <c r="Q73" s="10">
        <f>PPRD!Q73+RCV_RCY!Q73+IMP!Q73-EXP!Q73+STK_CHG!Q73-INTMARB!Q73</f>
        <v>54.982287188306103</v>
      </c>
      <c r="R73" s="10">
        <f>PPRD!R73+RCV_RCY!R73+IMP!R73-EXP!R73+STK_CHG!R73-INTMARB!R73</f>
        <v>53.214875322441962</v>
      </c>
      <c r="S73" s="10">
        <f>PPRD!S73+RCV_RCY!S73+IMP!S73-EXP!S73+STK_CHG!S73-INTMARB!S73</f>
        <v>57.012553740326737</v>
      </c>
      <c r="T73" s="10">
        <f>PPRD!T73+RCV_RCY!T73+IMP!T73-EXP!T73+STK_CHG!T73-INTMARB!T73</f>
        <v>61.35846947549441</v>
      </c>
      <c r="U73" s="10">
        <f>PPRD!U73+RCV_RCY!U73+IMP!U73-EXP!U73+STK_CHG!U73-INTMARB!U73</f>
        <v>58.41848667239897</v>
      </c>
      <c r="V73" s="10">
        <f>PPRD!V73+RCV_RCY!V73+IMP!V73-EXP!V73+STK_CHG!V73-INTMARB!V73</f>
        <v>60.91332760103181</v>
      </c>
      <c r="W73" s="10">
        <f>PPRD!W73+RCV_RCY!W73+IMP!W73-EXP!W73+STK_CHG!W73-INTMARB!W73</f>
        <v>63.897850386930337</v>
      </c>
      <c r="X73" s="10">
        <f>PPRD!X73+RCV_RCY!X73+IMP!X73-EXP!X73+STK_CHG!X73-INTMARB!X73</f>
        <v>63.951590713671528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3505.5889939810831</v>
      </c>
      <c r="D74" s="37">
        <f>PPRD!D74+RCV_RCY!D74+IMP!D74-EXP!D74+STK_CHG!D74-INTMARB!D74</f>
        <v>3804.5571797076518</v>
      </c>
      <c r="E74" s="37">
        <f>PPRD!E74+RCV_RCY!E74+IMP!E74-EXP!E74+STK_CHG!E74-INTMARB!E74</f>
        <v>4833.5339638864998</v>
      </c>
      <c r="F74" s="37">
        <f>PPRD!F74+RCV_RCY!F74+IMP!F74-EXP!F74+STK_CHG!F74-INTMARB!F74</f>
        <v>6673.7747205503001</v>
      </c>
      <c r="G74" s="37">
        <f>PPRD!G74+RCV_RCY!G74+IMP!G74-EXP!G74+STK_CHG!G74-INTMARB!G74</f>
        <v>6867.2255374032666</v>
      </c>
      <c r="H74" s="37">
        <f>PPRD!H74+RCV_RCY!H74+IMP!H74-EXP!H74+STK_CHG!H74-INTMARB!H74</f>
        <v>6457.2083404987097</v>
      </c>
      <c r="I74" s="37">
        <f>PPRD!I74+RCV_RCY!I74+IMP!I74-EXP!I74+STK_CHG!I74-INTMARB!I74</f>
        <v>6795.3282029234733</v>
      </c>
      <c r="J74" s="37">
        <f>PPRD!J74+RCV_RCY!J74+IMP!J74-EXP!J74+STK_CHG!J74-INTMARB!J74</f>
        <v>6823.0294926913148</v>
      </c>
      <c r="K74" s="37">
        <f>PPRD!K74+RCV_RCY!K74+IMP!K74-EXP!K74+STK_CHG!K74-INTMARB!K74</f>
        <v>6918.429320722269</v>
      </c>
      <c r="L74" s="37">
        <f>PPRD!L74+RCV_RCY!L74+IMP!L74-EXP!L74+STK_CHG!L74-INTMARB!L74</f>
        <v>6975.3510748065346</v>
      </c>
      <c r="M74" s="37">
        <f>PPRD!M74+RCV_RCY!M74+IMP!M74-EXP!M74+STK_CHG!M74-INTMARB!M74</f>
        <v>7160.3944969905406</v>
      </c>
      <c r="N74" s="37">
        <f>PPRD!N74+RCV_RCY!N74+IMP!N74-EXP!N74+STK_CHG!N74-INTMARB!N74</f>
        <v>7199.8499570077383</v>
      </c>
      <c r="O74" s="37">
        <f>PPRD!O74+RCV_RCY!O74+IMP!O74-EXP!O74+STK_CHG!O74-INTMARB!O74</f>
        <v>7673.9854686156486</v>
      </c>
      <c r="P74" s="37">
        <f>PPRD!P74+RCV_RCY!P74+IMP!P74-EXP!P74+STK_CHG!P74-INTMARB!P74</f>
        <v>7758.5205503009447</v>
      </c>
      <c r="Q74" s="37">
        <f>PPRD!Q74+RCV_RCY!Q74+IMP!Q74-EXP!Q74+STK_CHG!Q74-INTMARB!Q74</f>
        <v>7630.7658641444532</v>
      </c>
      <c r="R74" s="37">
        <f>PPRD!R74+RCV_RCY!R74+IMP!R74-EXP!R74+STK_CHG!R74-INTMARB!R74</f>
        <v>6680.352278589854</v>
      </c>
      <c r="S74" s="37">
        <f>PPRD!S74+RCV_RCY!S74+IMP!S74-EXP!S74+STK_CHG!S74-INTMARB!S74</f>
        <v>5977.4976784178843</v>
      </c>
      <c r="T74" s="37">
        <f>PPRD!T74+RCV_RCY!T74+IMP!T74-EXP!T74+STK_CHG!T74-INTMARB!T74</f>
        <v>7016.7771281169389</v>
      </c>
      <c r="U74" s="37">
        <f>PPRD!U74+RCV_RCY!U74+IMP!U74-EXP!U74+STK_CHG!U74-INTMARB!U74</f>
        <v>7448.9999999999991</v>
      </c>
      <c r="V74" s="37">
        <f>PPRD!V74+RCV_RCY!V74+IMP!V74-EXP!V74+STK_CHG!V74-INTMARB!V74</f>
        <v>7548.2042992261386</v>
      </c>
      <c r="W74" s="37">
        <f>PPRD!W74+RCV_RCY!W74+IMP!W74-EXP!W74+STK_CHG!W74-INTMARB!W74</f>
        <v>7496.295442820292</v>
      </c>
      <c r="X74" s="37">
        <f>PPRD!X74+RCV_RCY!X74+IMP!X74-EXP!X74+STK_CHG!X74-INTMARB!X74</f>
        <v>7641.6319862424753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-3.3199484092863281</v>
      </c>
      <c r="D75" s="37">
        <f>PPRD!D75+RCV_RCY!D75+IMP!D75-EXP!D75+STK_CHG!D75-INTMARB!D75</f>
        <v>-3.654342218400688</v>
      </c>
      <c r="E75" s="37">
        <f>PPRD!E75+RCV_RCY!E75+IMP!E75-EXP!E75+STK_CHG!E75-INTMARB!E75</f>
        <v>-3.415477214101462</v>
      </c>
      <c r="F75" s="37">
        <f>PPRD!F75+RCV_RCY!F75+IMP!F75-EXP!F75+STK_CHG!F75-INTMARB!F75</f>
        <v>-3.3199484092863281</v>
      </c>
      <c r="G75" s="37">
        <f>PPRD!G75+RCV_RCY!G75+IMP!G75-EXP!G75+STK_CHG!G75-INTMARB!G75</f>
        <v>-3.0046431642304379</v>
      </c>
      <c r="H75" s="37">
        <f>PPRD!H75+RCV_RCY!H75+IMP!H75-EXP!H75+STK_CHG!H75-INTMARB!H75</f>
        <v>-2.4313843508168529</v>
      </c>
      <c r="I75" s="37">
        <f>PPRD!I75+RCV_RCY!I75+IMP!I75-EXP!I75+STK_CHG!I75-INTMARB!I75</f>
        <v>8.9853826311264005</v>
      </c>
      <c r="J75" s="37">
        <f>PPRD!J75+RCV_RCY!J75+IMP!J75-EXP!J75+STK_CHG!J75-INTMARB!J75</f>
        <v>10.752880481513326</v>
      </c>
      <c r="K75" s="37">
        <f>PPRD!K75+RCV_RCY!K75+IMP!K75-EXP!K75+STK_CHG!K75-INTMARB!K75</f>
        <v>19.20799656061909</v>
      </c>
      <c r="L75" s="37">
        <f>PPRD!L75+RCV_RCY!L75+IMP!L75-EXP!L75+STK_CHG!L75-INTMARB!L75</f>
        <v>20.277987962166804</v>
      </c>
      <c r="M75" s="37">
        <f>PPRD!M75+RCV_RCY!M75+IMP!M75-EXP!M75+STK_CHG!M75-INTMARB!M75</f>
        <v>4.4408920985006262E-16</v>
      </c>
      <c r="N75" s="37">
        <f>PPRD!N75+RCV_RCY!N75+IMP!N75-EXP!N75+STK_CHG!N75-INTMARB!N75</f>
        <v>1.0986242476354255</v>
      </c>
      <c r="O75" s="37">
        <f>PPRD!O75+RCV_RCY!O75+IMP!O75-EXP!O75+STK_CHG!O75-INTMARB!O75</f>
        <v>1.5047291487532246</v>
      </c>
      <c r="P75" s="37">
        <f>PPRD!P75+RCV_RCY!P75+IMP!P75-EXP!P75+STK_CHG!P75-INTMARB!P75</f>
        <v>3.6066208082545144</v>
      </c>
      <c r="Q75" s="37">
        <f>PPRD!Q75+RCV_RCY!Q75+IMP!Q75-EXP!Q75+STK_CHG!Q75-INTMARB!Q75</f>
        <v>5.7036113499570069</v>
      </c>
      <c r="R75" s="37">
        <f>PPRD!R75+RCV_RCY!R75+IMP!R75-EXP!R75+STK_CHG!R75-INTMARB!R75</f>
        <v>2.8471195184866724</v>
      </c>
      <c r="S75" s="37">
        <f>PPRD!S75+RCV_RCY!S75+IMP!S75-EXP!S75+STK_CHG!S75-INTMARB!S75</f>
        <v>9.6637145313843558</v>
      </c>
      <c r="T75" s="37">
        <f>PPRD!T75+RCV_RCY!T75+IMP!T75-EXP!T75+STK_CHG!T75-INTMARB!T75</f>
        <v>10.064746345657781</v>
      </c>
      <c r="U75" s="37">
        <f>PPRD!U75+RCV_RCY!U75+IMP!U75-EXP!U75+STK_CHG!U75-INTMARB!U75</f>
        <v>22.495184866723985</v>
      </c>
      <c r="V75" s="37">
        <f>PPRD!V75+RCV_RCY!V75+IMP!V75-EXP!V75+STK_CHG!V75-INTMARB!V75</f>
        <v>21.622012037833183</v>
      </c>
      <c r="W75" s="37">
        <f>PPRD!W75+RCV_RCY!W75+IMP!W75-EXP!W75+STK_CHG!W75-INTMARB!W75</f>
        <v>20.906448839208945</v>
      </c>
      <c r="X75" s="37">
        <f>PPRD!X75+RCV_RCY!X75+IMP!X75-EXP!X75+STK_CHG!X75-INTMARB!X75</f>
        <v>21.120120378331894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-861.30696474634522</v>
      </c>
      <c r="D76" s="40">
        <f>PPRD!D76+RCV_RCY!D76+IMP!D76-EXP!D76+STK_CHG!D76-INTMARB!D76</f>
        <v>-820.20636285468572</v>
      </c>
      <c r="E76" s="40">
        <f>PPRD!E76+RCV_RCY!E76+IMP!E76-EXP!E76+STK_CHG!E76-INTMARB!E76</f>
        <v>-979.10576096302714</v>
      </c>
      <c r="F76" s="40">
        <f>PPRD!F76+RCV_RCY!F76+IMP!F76-EXP!F76+STK_CHG!F76-INTMARB!F76</f>
        <v>-1394.0670679277723</v>
      </c>
      <c r="G76" s="40">
        <f>PPRD!G76+RCV_RCY!G76+IMP!G76-EXP!G76+STK_CHG!G76-INTMARB!G76</f>
        <v>-1351.4187446259671</v>
      </c>
      <c r="H76" s="40">
        <f>PPRD!H76+RCV_RCY!H76+IMP!H76-EXP!H76+STK_CHG!H76-INTMARB!H76</f>
        <v>-1086.3284608770418</v>
      </c>
      <c r="I76" s="40">
        <f>PPRD!I76+RCV_RCY!I76+IMP!I76-EXP!I76+STK_CHG!I76-INTMARB!I76</f>
        <v>-1086.0705073086842</v>
      </c>
      <c r="J76" s="40">
        <f>PPRD!J76+RCV_RCY!J76+IMP!J76-EXP!J76+STK_CHG!J76-INTMARB!J76</f>
        <v>-1388.9079965606195</v>
      </c>
      <c r="K76" s="40">
        <f>PPRD!K76+RCV_RCY!K76+IMP!K76-EXP!K76+STK_CHG!K76-INTMARB!K76</f>
        <v>-986.15649183147059</v>
      </c>
      <c r="L76" s="40">
        <f>PPRD!L76+RCV_RCY!L76+IMP!L76-EXP!L76+STK_CHG!L76-INTMARB!L76</f>
        <v>-1173.1728288907991</v>
      </c>
      <c r="M76" s="40">
        <f>PPRD!M76+RCV_RCY!M76+IMP!M76-EXP!M76+STK_CHG!M76-INTMARB!M76</f>
        <v>-1285.296646603611</v>
      </c>
      <c r="N76" s="40">
        <f>PPRD!N76+RCV_RCY!N76+IMP!N76-EXP!N76+STK_CHG!N76-INTMARB!N76</f>
        <v>-1465.5202063628551</v>
      </c>
      <c r="O76" s="40">
        <f>PPRD!O76+RCV_RCY!O76+IMP!O76-EXP!O76+STK_CHG!O76-INTMARB!O76</f>
        <v>-1472.0550300945827</v>
      </c>
      <c r="P76" s="40">
        <f>PPRD!P76+RCV_RCY!P76+IMP!P76-EXP!P76+STK_CHG!P76-INTMARB!P76</f>
        <v>-1452.0206362854688</v>
      </c>
      <c r="Q76" s="40">
        <f>PPRD!Q76+RCV_RCY!Q76+IMP!Q76-EXP!Q76+STK_CHG!Q76-INTMARB!Q76</f>
        <v>-1401.547721410147</v>
      </c>
      <c r="R76" s="40">
        <f>PPRD!R76+RCV_RCY!R76+IMP!R76-EXP!R76+STK_CHG!R76-INTMARB!R76</f>
        <v>-1076.0963026655199</v>
      </c>
      <c r="S76" s="40">
        <f>PPRD!S76+RCV_RCY!S76+IMP!S76-EXP!S76+STK_CHG!S76-INTMARB!S76</f>
        <v>-943.59415305245102</v>
      </c>
      <c r="T76" s="40">
        <f>PPRD!T76+RCV_RCY!T76+IMP!T76-EXP!T76+STK_CHG!T76-INTMARB!T76</f>
        <v>-1120.974892519346</v>
      </c>
      <c r="U76" s="40">
        <f>PPRD!U76+RCV_RCY!U76+IMP!U76-EXP!U76+STK_CHG!U76-INTMARB!U76</f>
        <v>-1195.7947549441101</v>
      </c>
      <c r="V76" s="40">
        <f>PPRD!V76+RCV_RCY!V76+IMP!V76-EXP!V76+STK_CHG!V76-INTMARB!V76</f>
        <v>-1126.1052450558893</v>
      </c>
      <c r="W76" s="40">
        <f>PPRD!W76+RCV_RCY!W76+IMP!W76-EXP!W76+STK_CHG!W76-INTMARB!W76</f>
        <v>-872.9888220120381</v>
      </c>
      <c r="X76" s="40">
        <f>PPRD!X76+RCV_RCY!X76+IMP!X76-EXP!X76+STK_CHG!X76-INTMARB!X76</f>
        <v>-952.30137575236381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161.28306104901117</v>
      </c>
      <c r="D2" s="31">
        <f t="shared" si="0"/>
        <v>161.51711092003441</v>
      </c>
      <c r="E2" s="31">
        <f t="shared" si="0"/>
        <v>166.62846087704213</v>
      </c>
      <c r="F2" s="31">
        <f t="shared" si="0"/>
        <v>201.38529664660354</v>
      </c>
      <c r="G2" s="31">
        <f t="shared" si="0"/>
        <v>288.27747205502988</v>
      </c>
      <c r="H2" s="31">
        <f t="shared" si="0"/>
        <v>314.85623387790207</v>
      </c>
      <c r="I2" s="31">
        <f t="shared" si="0"/>
        <v>336.11590713671546</v>
      </c>
      <c r="J2" s="31">
        <f t="shared" si="0"/>
        <v>345.42373172828889</v>
      </c>
      <c r="K2" s="31">
        <f t="shared" si="0"/>
        <v>355.76577815993096</v>
      </c>
      <c r="L2" s="31">
        <f t="shared" si="0"/>
        <v>340.25270851246773</v>
      </c>
      <c r="M2" s="31">
        <f t="shared" si="0"/>
        <v>313.36345657781601</v>
      </c>
      <c r="N2" s="31">
        <f t="shared" si="0"/>
        <v>310.26079105760965</v>
      </c>
      <c r="O2" s="31">
        <f t="shared" si="0"/>
        <v>293.71358555460023</v>
      </c>
      <c r="P2" s="31">
        <f t="shared" si="0"/>
        <v>283.37153912295787</v>
      </c>
      <c r="Q2" s="31">
        <f t="shared" si="0"/>
        <v>292.67936371453129</v>
      </c>
      <c r="R2" s="31">
        <f t="shared" si="0"/>
        <v>294.74780739466894</v>
      </c>
      <c r="S2" s="31">
        <f t="shared" si="0"/>
        <v>316.46603611349968</v>
      </c>
      <c r="T2" s="31">
        <f t="shared" si="0"/>
        <v>354.73155631986253</v>
      </c>
      <c r="U2" s="31">
        <f t="shared" si="0"/>
        <v>409.54428202923464</v>
      </c>
      <c r="V2" s="31">
        <f t="shared" si="0"/>
        <v>418.85210662080812</v>
      </c>
      <c r="W2" s="31">
        <f t="shared" si="0"/>
        <v>113.7623387790198</v>
      </c>
      <c r="X2" s="31">
        <f t="shared" ref="X2" si="1">SUM(X3,X17,X22,X25,X26,X51,X52,X71,X74,X75,X76)</f>
        <v>153.06199484092858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161.28306104901117</v>
      </c>
      <c r="D26" s="37">
        <f t="shared" si="14"/>
        <v>161.51711092003441</v>
      </c>
      <c r="E26" s="37">
        <f t="shared" si="14"/>
        <v>166.62846087704213</v>
      </c>
      <c r="F26" s="37">
        <f t="shared" si="14"/>
        <v>201.38529664660354</v>
      </c>
      <c r="G26" s="37">
        <f t="shared" si="14"/>
        <v>288.27747205502988</v>
      </c>
      <c r="H26" s="37">
        <f t="shared" si="14"/>
        <v>314.85623387790207</v>
      </c>
      <c r="I26" s="37">
        <f t="shared" si="14"/>
        <v>336.11590713671546</v>
      </c>
      <c r="J26" s="37">
        <f t="shared" si="14"/>
        <v>345.42373172828889</v>
      </c>
      <c r="K26" s="37">
        <f t="shared" si="14"/>
        <v>355.76577815993096</v>
      </c>
      <c r="L26" s="37">
        <f t="shared" si="14"/>
        <v>340.25270851246773</v>
      </c>
      <c r="M26" s="37">
        <f t="shared" si="14"/>
        <v>313.36345657781601</v>
      </c>
      <c r="N26" s="37">
        <f t="shared" si="14"/>
        <v>310.26079105760965</v>
      </c>
      <c r="O26" s="37">
        <f t="shared" si="14"/>
        <v>293.71358555460023</v>
      </c>
      <c r="P26" s="37">
        <f t="shared" si="14"/>
        <v>283.37153912295787</v>
      </c>
      <c r="Q26" s="37">
        <f t="shared" si="14"/>
        <v>292.67936371453129</v>
      </c>
      <c r="R26" s="37">
        <f t="shared" si="14"/>
        <v>294.74780739466894</v>
      </c>
      <c r="S26" s="37">
        <f t="shared" si="14"/>
        <v>316.46603611349968</v>
      </c>
      <c r="T26" s="37">
        <f t="shared" si="14"/>
        <v>354.73155631986253</v>
      </c>
      <c r="U26" s="37">
        <f t="shared" si="14"/>
        <v>409.54428202923464</v>
      </c>
      <c r="V26" s="37">
        <f t="shared" si="14"/>
        <v>418.85210662080812</v>
      </c>
      <c r="W26" s="37">
        <f t="shared" si="14"/>
        <v>113.7623387790198</v>
      </c>
      <c r="X26" s="37">
        <f t="shared" ref="X26" si="15">SUM(X27,X33)</f>
        <v>153.06199484092858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161.28306104901117</v>
      </c>
      <c r="D33" s="29">
        <f t="shared" si="18"/>
        <v>161.51711092003441</v>
      </c>
      <c r="E33" s="29">
        <f t="shared" si="18"/>
        <v>166.62846087704213</v>
      </c>
      <c r="F33" s="29">
        <f t="shared" si="18"/>
        <v>201.38529664660354</v>
      </c>
      <c r="G33" s="29">
        <f t="shared" si="18"/>
        <v>288.27747205502988</v>
      </c>
      <c r="H33" s="29">
        <f t="shared" si="18"/>
        <v>314.85623387790207</v>
      </c>
      <c r="I33" s="29">
        <f t="shared" si="18"/>
        <v>336.11590713671546</v>
      </c>
      <c r="J33" s="29">
        <f t="shared" si="18"/>
        <v>345.42373172828889</v>
      </c>
      <c r="K33" s="29">
        <f t="shared" si="18"/>
        <v>355.76577815993096</v>
      </c>
      <c r="L33" s="29">
        <f t="shared" si="18"/>
        <v>340.25270851246773</v>
      </c>
      <c r="M33" s="29">
        <f t="shared" si="18"/>
        <v>313.36345657781601</v>
      </c>
      <c r="N33" s="29">
        <f t="shared" si="18"/>
        <v>310.26079105760965</v>
      </c>
      <c r="O33" s="29">
        <f t="shared" si="18"/>
        <v>293.71358555460023</v>
      </c>
      <c r="P33" s="29">
        <f t="shared" si="18"/>
        <v>283.37153912295787</v>
      </c>
      <c r="Q33" s="29">
        <f t="shared" si="18"/>
        <v>292.67936371453129</v>
      </c>
      <c r="R33" s="29">
        <f t="shared" si="18"/>
        <v>294.74780739466894</v>
      </c>
      <c r="S33" s="29">
        <f t="shared" si="18"/>
        <v>316.46603611349968</v>
      </c>
      <c r="T33" s="29">
        <f t="shared" si="18"/>
        <v>354.73155631986253</v>
      </c>
      <c r="U33" s="29">
        <f t="shared" si="18"/>
        <v>409.54428202923464</v>
      </c>
      <c r="V33" s="29">
        <f t="shared" si="18"/>
        <v>418.85210662080812</v>
      </c>
      <c r="W33" s="29">
        <f t="shared" si="18"/>
        <v>113.7623387790198</v>
      </c>
      <c r="X33" s="29">
        <f t="shared" ref="X33" si="19">SUM(X34:X50)</f>
        <v>153.06199484092858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2.0922613929492684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159.1907996560619</v>
      </c>
      <c r="D40" s="10">
        <f>INTAVI_PA_IN!D40+INTAVI_PA_EX!D40+INTAVI_FR_IN!D40+INTAVI_FR_EX!D40</f>
        <v>161.51711092003441</v>
      </c>
      <c r="E40" s="10">
        <f>INTAVI_PA_IN!E40+INTAVI_PA_EX!E40+INTAVI_FR_IN!E40+INTAVI_FR_EX!E40</f>
        <v>166.62846087704213</v>
      </c>
      <c r="F40" s="10">
        <f>INTAVI_PA_IN!F40+INTAVI_PA_EX!F40+INTAVI_FR_IN!F40+INTAVI_FR_EX!F40</f>
        <v>201.38529664660354</v>
      </c>
      <c r="G40" s="10">
        <f>INTAVI_PA_IN!G40+INTAVI_PA_EX!G40+INTAVI_FR_IN!G40+INTAVI_FR_EX!G40</f>
        <v>288.27747205502988</v>
      </c>
      <c r="H40" s="10">
        <f>INTAVI_PA_IN!H40+INTAVI_PA_EX!H40+INTAVI_FR_IN!H40+INTAVI_FR_EX!H40</f>
        <v>314.85623387790207</v>
      </c>
      <c r="I40" s="10">
        <f>INTAVI_PA_IN!I40+INTAVI_PA_EX!I40+INTAVI_FR_IN!I40+INTAVI_FR_EX!I40</f>
        <v>336.11590713671546</v>
      </c>
      <c r="J40" s="10">
        <f>INTAVI_PA_IN!J40+INTAVI_PA_EX!J40+INTAVI_FR_IN!J40+INTAVI_FR_EX!J40</f>
        <v>345.42373172828889</v>
      </c>
      <c r="K40" s="10">
        <f>INTAVI_PA_IN!K40+INTAVI_PA_EX!K40+INTAVI_FR_IN!K40+INTAVI_FR_EX!K40</f>
        <v>355.76577815993096</v>
      </c>
      <c r="L40" s="10">
        <f>INTAVI_PA_IN!L40+INTAVI_PA_EX!L40+INTAVI_FR_IN!L40+INTAVI_FR_EX!L40</f>
        <v>340.25270851246773</v>
      </c>
      <c r="M40" s="10">
        <f>INTAVI_PA_IN!M40+INTAVI_PA_EX!M40+INTAVI_FR_IN!M40+INTAVI_FR_EX!M40</f>
        <v>313.36345657781601</v>
      </c>
      <c r="N40" s="10">
        <f>INTAVI_PA_IN!N40+INTAVI_PA_EX!N40+INTAVI_FR_IN!N40+INTAVI_FR_EX!N40</f>
        <v>310.26079105760965</v>
      </c>
      <c r="O40" s="10">
        <f>INTAVI_PA_IN!O40+INTAVI_PA_EX!O40+INTAVI_FR_IN!O40+INTAVI_FR_EX!O40</f>
        <v>293.71358555460023</v>
      </c>
      <c r="P40" s="10">
        <f>INTAVI_PA_IN!P40+INTAVI_PA_EX!P40+INTAVI_FR_IN!P40+INTAVI_FR_EX!P40</f>
        <v>283.37153912295787</v>
      </c>
      <c r="Q40" s="10">
        <f>INTAVI_PA_IN!Q40+INTAVI_PA_EX!Q40+INTAVI_FR_IN!Q40+INTAVI_FR_EX!Q40</f>
        <v>292.67936371453129</v>
      </c>
      <c r="R40" s="10">
        <f>INTAVI_PA_IN!R40+INTAVI_PA_EX!R40+INTAVI_FR_IN!R40+INTAVI_FR_EX!R40</f>
        <v>294.74780739466894</v>
      </c>
      <c r="S40" s="10">
        <f>INTAVI_PA_IN!S40+INTAVI_PA_EX!S40+INTAVI_FR_IN!S40+INTAVI_FR_EX!S40</f>
        <v>316.46603611349968</v>
      </c>
      <c r="T40" s="10">
        <f>INTAVI_PA_IN!T40+INTAVI_PA_EX!T40+INTAVI_FR_IN!T40+INTAVI_FR_EX!T40</f>
        <v>354.73155631986253</v>
      </c>
      <c r="U40" s="10">
        <f>INTAVI_PA_IN!U40+INTAVI_PA_EX!U40+INTAVI_FR_IN!U40+INTAVI_FR_EX!U40</f>
        <v>409.54428202923464</v>
      </c>
      <c r="V40" s="10">
        <f>INTAVI_PA_IN!V40+INTAVI_PA_EX!V40+INTAVI_FR_IN!V40+INTAVI_FR_EX!V40</f>
        <v>418.85210662080812</v>
      </c>
      <c r="W40" s="10">
        <f>INTAVI_PA_IN!W40+INTAVI_PA_EX!W40+INTAVI_FR_IN!W40+INTAVI_FR_EX!W40</f>
        <v>113.7623387790198</v>
      </c>
      <c r="X40" s="10">
        <f>INTAVI_PA_IN!X40+INTAVI_PA_EX!X40+INTAVI_FR_IN!X40+INTAVI_FR_EX!X40</f>
        <v>153.06199484092858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87.49199778959084</v>
      </c>
      <c r="D2" s="31">
        <f t="shared" si="0"/>
        <v>87.806398037493906</v>
      </c>
      <c r="E2" s="31">
        <f t="shared" si="0"/>
        <v>89.985329162786286</v>
      </c>
      <c r="F2" s="31">
        <f t="shared" si="0"/>
        <v>116.97225432115737</v>
      </c>
      <c r="G2" s="31">
        <f t="shared" si="0"/>
        <v>173.0907146472673</v>
      </c>
      <c r="H2" s="31">
        <f t="shared" si="0"/>
        <v>193.30113426897822</v>
      </c>
      <c r="I2" s="31">
        <f t="shared" si="0"/>
        <v>205.58100181432084</v>
      </c>
      <c r="J2" s="31">
        <f t="shared" si="0"/>
        <v>213.03028656100676</v>
      </c>
      <c r="K2" s="31">
        <f t="shared" si="0"/>
        <v>215.1269789186409</v>
      </c>
      <c r="L2" s="31">
        <f t="shared" si="0"/>
        <v>198.85623168998666</v>
      </c>
      <c r="M2" s="31">
        <f t="shared" si="0"/>
        <v>179.49500024219464</v>
      </c>
      <c r="N2" s="31">
        <f t="shared" si="0"/>
        <v>173.9843313536426</v>
      </c>
      <c r="O2" s="31">
        <f t="shared" si="0"/>
        <v>162.89321469131784</v>
      </c>
      <c r="P2" s="31">
        <f t="shared" si="0"/>
        <v>157.27432513899353</v>
      </c>
      <c r="Q2" s="31">
        <f t="shared" si="0"/>
        <v>164.052772489235</v>
      </c>
      <c r="R2" s="31">
        <f t="shared" si="0"/>
        <v>166.53548859107929</v>
      </c>
      <c r="S2" s="31">
        <f t="shared" si="0"/>
        <v>183.18216204997913</v>
      </c>
      <c r="T2" s="31">
        <f t="shared" si="0"/>
        <v>209.75061766391224</v>
      </c>
      <c r="U2" s="31">
        <f t="shared" si="0"/>
        <v>245.04219059480928</v>
      </c>
      <c r="V2" s="31">
        <f t="shared" si="0"/>
        <v>246.7777637889686</v>
      </c>
      <c r="W2" s="31">
        <f t="shared" ref="W2:X2" si="1">SUM(W3,W17,W22,W25,W26,W51,W52,W71,W74,W75,W76)</f>
        <v>53.426844337509515</v>
      </c>
      <c r="X2" s="31">
        <f t="shared" si="1"/>
        <v>77.593237270126977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87.49199778959084</v>
      </c>
      <c r="D26" s="37">
        <f t="shared" si="14"/>
        <v>87.806398037493906</v>
      </c>
      <c r="E26" s="37">
        <f t="shared" si="14"/>
        <v>89.985329162786286</v>
      </c>
      <c r="F26" s="37">
        <f t="shared" si="14"/>
        <v>116.97225432115737</v>
      </c>
      <c r="G26" s="37">
        <f t="shared" si="14"/>
        <v>173.0907146472673</v>
      </c>
      <c r="H26" s="37">
        <f t="shared" si="14"/>
        <v>193.30113426897822</v>
      </c>
      <c r="I26" s="37">
        <f t="shared" si="14"/>
        <v>205.58100181432084</v>
      </c>
      <c r="J26" s="37">
        <f t="shared" si="14"/>
        <v>213.03028656100676</v>
      </c>
      <c r="K26" s="37">
        <f t="shared" si="14"/>
        <v>215.1269789186409</v>
      </c>
      <c r="L26" s="37">
        <f t="shared" si="14"/>
        <v>198.85623168998666</v>
      </c>
      <c r="M26" s="37">
        <f t="shared" si="14"/>
        <v>179.49500024219464</v>
      </c>
      <c r="N26" s="37">
        <f t="shared" si="14"/>
        <v>173.9843313536426</v>
      </c>
      <c r="O26" s="37">
        <f t="shared" si="14"/>
        <v>162.89321469131784</v>
      </c>
      <c r="P26" s="37">
        <f t="shared" si="14"/>
        <v>157.27432513899353</v>
      </c>
      <c r="Q26" s="37">
        <f t="shared" si="14"/>
        <v>164.052772489235</v>
      </c>
      <c r="R26" s="37">
        <f t="shared" si="14"/>
        <v>166.53548859107929</v>
      </c>
      <c r="S26" s="37">
        <f t="shared" si="14"/>
        <v>183.18216204997913</v>
      </c>
      <c r="T26" s="37">
        <f t="shared" si="14"/>
        <v>209.75061766391224</v>
      </c>
      <c r="U26" s="37">
        <f t="shared" si="14"/>
        <v>245.04219059480928</v>
      </c>
      <c r="V26" s="37">
        <f t="shared" si="14"/>
        <v>246.7777637889686</v>
      </c>
      <c r="W26" s="37">
        <f t="shared" ref="W26:X26" si="15">SUM(W27,W33)</f>
        <v>53.426844337509515</v>
      </c>
      <c r="X26" s="37">
        <f t="shared" si="15"/>
        <v>77.593237270126977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87.49199778959084</v>
      </c>
      <c r="D33" s="29">
        <f t="shared" si="18"/>
        <v>87.806398037493906</v>
      </c>
      <c r="E33" s="29">
        <f t="shared" si="18"/>
        <v>89.985329162786286</v>
      </c>
      <c r="F33" s="29">
        <f t="shared" si="18"/>
        <v>116.97225432115737</v>
      </c>
      <c r="G33" s="29">
        <f t="shared" si="18"/>
        <v>173.0907146472673</v>
      </c>
      <c r="H33" s="29">
        <f t="shared" si="18"/>
        <v>193.30113426897822</v>
      </c>
      <c r="I33" s="29">
        <f t="shared" si="18"/>
        <v>205.58100181432084</v>
      </c>
      <c r="J33" s="29">
        <f t="shared" si="18"/>
        <v>213.03028656100676</v>
      </c>
      <c r="K33" s="29">
        <f t="shared" si="18"/>
        <v>215.1269789186409</v>
      </c>
      <c r="L33" s="29">
        <f t="shared" si="18"/>
        <v>198.85623168998666</v>
      </c>
      <c r="M33" s="29">
        <f t="shared" si="18"/>
        <v>179.49500024219464</v>
      </c>
      <c r="N33" s="29">
        <f t="shared" si="18"/>
        <v>173.9843313536426</v>
      </c>
      <c r="O33" s="29">
        <f t="shared" si="18"/>
        <v>162.89321469131784</v>
      </c>
      <c r="P33" s="29">
        <f t="shared" si="18"/>
        <v>157.27432513899353</v>
      </c>
      <c r="Q33" s="29">
        <f t="shared" si="18"/>
        <v>164.052772489235</v>
      </c>
      <c r="R33" s="29">
        <f t="shared" si="18"/>
        <v>166.53548859107929</v>
      </c>
      <c r="S33" s="29">
        <f t="shared" si="18"/>
        <v>183.18216204997913</v>
      </c>
      <c r="T33" s="29">
        <f t="shared" si="18"/>
        <v>209.75061766391224</v>
      </c>
      <c r="U33" s="29">
        <f t="shared" si="18"/>
        <v>245.04219059480928</v>
      </c>
      <c r="V33" s="29">
        <f t="shared" si="18"/>
        <v>246.7777637889686</v>
      </c>
      <c r="W33" s="29">
        <f t="shared" ref="W33:X33" si="19">SUM(W34:W50)</f>
        <v>53.426844337509515</v>
      </c>
      <c r="X33" s="29">
        <f t="shared" si="19"/>
        <v>77.593237270126977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1.1349991001940125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86.356998689396832</v>
      </c>
      <c r="D40" s="10">
        <v>87.806398037493906</v>
      </c>
      <c r="E40" s="10">
        <v>89.985329162786286</v>
      </c>
      <c r="F40" s="10">
        <v>116.97225432115737</v>
      </c>
      <c r="G40" s="10">
        <v>173.0907146472673</v>
      </c>
      <c r="H40" s="10">
        <v>193.30113426897822</v>
      </c>
      <c r="I40" s="10">
        <v>205.58100181432084</v>
      </c>
      <c r="J40" s="10">
        <v>213.03028656100676</v>
      </c>
      <c r="K40" s="10">
        <v>215.1269789186409</v>
      </c>
      <c r="L40" s="10">
        <v>198.85623168998666</v>
      </c>
      <c r="M40" s="10">
        <v>179.49500024219464</v>
      </c>
      <c r="N40" s="10">
        <v>173.9843313536426</v>
      </c>
      <c r="O40" s="10">
        <v>162.89321469131784</v>
      </c>
      <c r="P40" s="10">
        <v>157.27432513899353</v>
      </c>
      <c r="Q40" s="10">
        <v>164.052772489235</v>
      </c>
      <c r="R40" s="10">
        <v>166.53548859107929</v>
      </c>
      <c r="S40" s="10">
        <v>183.18216204997913</v>
      </c>
      <c r="T40" s="10">
        <v>209.75061766391224</v>
      </c>
      <c r="U40" s="10">
        <v>245.04219059480928</v>
      </c>
      <c r="V40" s="10">
        <v>246.7777637889686</v>
      </c>
      <c r="W40" s="10">
        <v>53.426844337509515</v>
      </c>
      <c r="X40" s="10">
        <v>77.593237270126977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61.107384325775669</v>
      </c>
      <c r="D2" s="31">
        <f t="shared" si="0"/>
        <v>61.335555188477592</v>
      </c>
      <c r="E2" s="31">
        <f t="shared" si="0"/>
        <v>62.856422146895852</v>
      </c>
      <c r="F2" s="31">
        <f t="shared" si="0"/>
        <v>71.744560606349893</v>
      </c>
      <c r="G2" s="31">
        <f t="shared" si="0"/>
        <v>102.42252539863301</v>
      </c>
      <c r="H2" s="31">
        <f t="shared" si="0"/>
        <v>107.93518664544199</v>
      </c>
      <c r="I2" s="31">
        <f t="shared" si="0"/>
        <v>117.55431486493383</v>
      </c>
      <c r="J2" s="31">
        <f t="shared" si="0"/>
        <v>121.11075270127027</v>
      </c>
      <c r="K2" s="31">
        <f t="shared" si="0"/>
        <v>129.30466811521745</v>
      </c>
      <c r="L2" s="31">
        <f t="shared" si="0"/>
        <v>129.99371887454464</v>
      </c>
      <c r="M2" s="31">
        <f t="shared" si="0"/>
        <v>122.67544596587875</v>
      </c>
      <c r="N2" s="31">
        <f t="shared" si="0"/>
        <v>121.72104301242219</v>
      </c>
      <c r="O2" s="31">
        <f t="shared" si="0"/>
        <v>116.950466736104</v>
      </c>
      <c r="P2" s="31">
        <f t="shared" si="0"/>
        <v>113.78530046552676</v>
      </c>
      <c r="Q2" s="31">
        <f t="shared" si="0"/>
        <v>116.96413560596029</v>
      </c>
      <c r="R2" s="31">
        <f t="shared" si="0"/>
        <v>115.72916803776273</v>
      </c>
      <c r="S2" s="31">
        <f t="shared" si="0"/>
        <v>119.04540665347706</v>
      </c>
      <c r="T2" s="31">
        <f t="shared" si="0"/>
        <v>130.04768078359194</v>
      </c>
      <c r="U2" s="31">
        <f t="shared" si="0"/>
        <v>151.32740919106385</v>
      </c>
      <c r="V2" s="31">
        <f t="shared" si="0"/>
        <v>159.16601652357599</v>
      </c>
      <c r="W2" s="31">
        <f t="shared" ref="W2:X2" si="1">SUM(W3,W17,W22,W25,W26,W51,W52,W71,W74,W75,W76)</f>
        <v>45.762424245407111</v>
      </c>
      <c r="X2" s="31">
        <f t="shared" si="1"/>
        <v>59.013962454292361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61.107384325775669</v>
      </c>
      <c r="D26" s="37">
        <f t="shared" si="14"/>
        <v>61.335555188477592</v>
      </c>
      <c r="E26" s="37">
        <f t="shared" si="14"/>
        <v>62.856422146895852</v>
      </c>
      <c r="F26" s="37">
        <f t="shared" si="14"/>
        <v>71.744560606349893</v>
      </c>
      <c r="G26" s="37">
        <f t="shared" si="14"/>
        <v>102.42252539863301</v>
      </c>
      <c r="H26" s="37">
        <f t="shared" si="14"/>
        <v>107.93518664544199</v>
      </c>
      <c r="I26" s="37">
        <f t="shared" si="14"/>
        <v>117.55431486493383</v>
      </c>
      <c r="J26" s="37">
        <f t="shared" si="14"/>
        <v>121.11075270127027</v>
      </c>
      <c r="K26" s="37">
        <f t="shared" si="14"/>
        <v>129.30466811521745</v>
      </c>
      <c r="L26" s="37">
        <f t="shared" si="14"/>
        <v>129.99371887454464</v>
      </c>
      <c r="M26" s="37">
        <f t="shared" si="14"/>
        <v>122.67544596587875</v>
      </c>
      <c r="N26" s="37">
        <f t="shared" si="14"/>
        <v>121.72104301242219</v>
      </c>
      <c r="O26" s="37">
        <f t="shared" si="14"/>
        <v>116.950466736104</v>
      </c>
      <c r="P26" s="37">
        <f t="shared" si="14"/>
        <v>113.78530046552676</v>
      </c>
      <c r="Q26" s="37">
        <f t="shared" si="14"/>
        <v>116.96413560596029</v>
      </c>
      <c r="R26" s="37">
        <f t="shared" si="14"/>
        <v>115.72916803776273</v>
      </c>
      <c r="S26" s="37">
        <f t="shared" si="14"/>
        <v>119.04540665347706</v>
      </c>
      <c r="T26" s="37">
        <f t="shared" si="14"/>
        <v>130.04768078359194</v>
      </c>
      <c r="U26" s="37">
        <f t="shared" si="14"/>
        <v>151.32740919106385</v>
      </c>
      <c r="V26" s="37">
        <f t="shared" si="14"/>
        <v>159.16601652357599</v>
      </c>
      <c r="W26" s="37">
        <f t="shared" ref="W26:X26" si="15">SUM(W27,W33)</f>
        <v>45.762424245407111</v>
      </c>
      <c r="X26" s="37">
        <f t="shared" si="15"/>
        <v>59.013962454292361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61.107384325775669</v>
      </c>
      <c r="D33" s="29">
        <f t="shared" si="18"/>
        <v>61.335555188477592</v>
      </c>
      <c r="E33" s="29">
        <f t="shared" si="18"/>
        <v>62.856422146895852</v>
      </c>
      <c r="F33" s="29">
        <f t="shared" si="18"/>
        <v>71.744560606349893</v>
      </c>
      <c r="G33" s="29">
        <f t="shared" si="18"/>
        <v>102.42252539863301</v>
      </c>
      <c r="H33" s="29">
        <f t="shared" si="18"/>
        <v>107.93518664544199</v>
      </c>
      <c r="I33" s="29">
        <f t="shared" si="18"/>
        <v>117.55431486493383</v>
      </c>
      <c r="J33" s="29">
        <f t="shared" si="18"/>
        <v>121.11075270127027</v>
      </c>
      <c r="K33" s="29">
        <f t="shared" si="18"/>
        <v>129.30466811521745</v>
      </c>
      <c r="L33" s="29">
        <f t="shared" si="18"/>
        <v>129.99371887454464</v>
      </c>
      <c r="M33" s="29">
        <f t="shared" si="18"/>
        <v>122.67544596587875</v>
      </c>
      <c r="N33" s="29">
        <f t="shared" si="18"/>
        <v>121.72104301242219</v>
      </c>
      <c r="O33" s="29">
        <f t="shared" si="18"/>
        <v>116.950466736104</v>
      </c>
      <c r="P33" s="29">
        <f t="shared" si="18"/>
        <v>113.78530046552676</v>
      </c>
      <c r="Q33" s="29">
        <f t="shared" si="18"/>
        <v>116.96413560596029</v>
      </c>
      <c r="R33" s="29">
        <f t="shared" si="18"/>
        <v>115.72916803776273</v>
      </c>
      <c r="S33" s="29">
        <f t="shared" si="18"/>
        <v>119.04540665347706</v>
      </c>
      <c r="T33" s="29">
        <f t="shared" si="18"/>
        <v>130.04768078359194</v>
      </c>
      <c r="U33" s="29">
        <f t="shared" si="18"/>
        <v>151.32740919106385</v>
      </c>
      <c r="V33" s="29">
        <f t="shared" si="18"/>
        <v>159.16601652357599</v>
      </c>
      <c r="W33" s="29">
        <f t="shared" ref="W33:X33" si="19">SUM(W34:W50)</f>
        <v>45.762424245407111</v>
      </c>
      <c r="X33" s="29">
        <f t="shared" si="19"/>
        <v>59.013962454292361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0.79272194003114493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60.314662385744526</v>
      </c>
      <c r="D40" s="10">
        <v>61.335555188477592</v>
      </c>
      <c r="E40" s="10">
        <v>62.856422146895852</v>
      </c>
      <c r="F40" s="10">
        <v>71.744560606349893</v>
      </c>
      <c r="G40" s="10">
        <v>102.42252539863301</v>
      </c>
      <c r="H40" s="10">
        <v>107.93518664544199</v>
      </c>
      <c r="I40" s="10">
        <v>117.55431486493383</v>
      </c>
      <c r="J40" s="10">
        <v>121.11075270127027</v>
      </c>
      <c r="K40" s="10">
        <v>129.30466811521745</v>
      </c>
      <c r="L40" s="10">
        <v>129.99371887454464</v>
      </c>
      <c r="M40" s="10">
        <v>122.67544596587875</v>
      </c>
      <c r="N40" s="10">
        <v>121.72104301242219</v>
      </c>
      <c r="O40" s="10">
        <v>116.950466736104</v>
      </c>
      <c r="P40" s="10">
        <v>113.78530046552676</v>
      </c>
      <c r="Q40" s="10">
        <v>116.96413560596029</v>
      </c>
      <c r="R40" s="10">
        <v>115.72916803776273</v>
      </c>
      <c r="S40" s="10">
        <v>119.04540665347706</v>
      </c>
      <c r="T40" s="10">
        <v>130.04768078359194</v>
      </c>
      <c r="U40" s="10">
        <v>151.32740919106385</v>
      </c>
      <c r="V40" s="10">
        <v>159.16601652357599</v>
      </c>
      <c r="W40" s="10">
        <v>45.762424245407111</v>
      </c>
      <c r="X40" s="10">
        <v>59.013962454292361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2.866717310749479</v>
      </c>
      <c r="D2" s="31">
        <f t="shared" si="0"/>
        <v>2.679285201402223</v>
      </c>
      <c r="E2" s="31">
        <f t="shared" si="0"/>
        <v>3.1762422270672772</v>
      </c>
      <c r="F2" s="31">
        <f t="shared" si="0"/>
        <v>2.3731043528549405</v>
      </c>
      <c r="G2" s="31">
        <f t="shared" si="0"/>
        <v>3.2382819087394679</v>
      </c>
      <c r="H2" s="31">
        <f t="shared" si="0"/>
        <v>3.3934269364366338</v>
      </c>
      <c r="I2" s="31">
        <f t="shared" si="0"/>
        <v>3.8645171227627193</v>
      </c>
      <c r="J2" s="31">
        <f t="shared" si="0"/>
        <v>3.7591049828717078</v>
      </c>
      <c r="K2" s="31">
        <f t="shared" si="0"/>
        <v>2.9680422251848304</v>
      </c>
      <c r="L2" s="31">
        <f t="shared" si="0"/>
        <v>2.6276312965777935</v>
      </c>
      <c r="M2" s="31">
        <f t="shared" si="0"/>
        <v>3.0166999463825519</v>
      </c>
      <c r="N2" s="31">
        <f t="shared" si="0"/>
        <v>2.4598202141849401</v>
      </c>
      <c r="O2" s="31">
        <f t="shared" si="0"/>
        <v>1.9846946464017015</v>
      </c>
      <c r="P2" s="31">
        <f t="shared" si="0"/>
        <v>2.0106118163213953</v>
      </c>
      <c r="Q2" s="31">
        <f t="shared" si="0"/>
        <v>2.2136520608754755</v>
      </c>
      <c r="R2" s="31">
        <f t="shared" si="0"/>
        <v>2.2941627351748664</v>
      </c>
      <c r="S2" s="31">
        <f t="shared" si="0"/>
        <v>2.5091350492517406</v>
      </c>
      <c r="T2" s="31">
        <f t="shared" si="0"/>
        <v>3.3513921446213413</v>
      </c>
      <c r="U2" s="31">
        <f t="shared" si="0"/>
        <v>4.1262101125364259</v>
      </c>
      <c r="V2" s="31">
        <f t="shared" si="0"/>
        <v>3.4604328091498613</v>
      </c>
      <c r="W2" s="31">
        <f t="shared" ref="W2:X2" si="1">SUM(W3,W17,W22,W25,W26,W51,W52,W71,W74,W75,W76)</f>
        <v>2.7462749484099684</v>
      </c>
      <c r="X2" s="31">
        <f t="shared" si="1"/>
        <v>4.5489597551915741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2.866717310749479</v>
      </c>
      <c r="D26" s="37">
        <f t="shared" si="14"/>
        <v>2.679285201402223</v>
      </c>
      <c r="E26" s="37">
        <f t="shared" si="14"/>
        <v>3.1762422270672772</v>
      </c>
      <c r="F26" s="37">
        <f t="shared" si="14"/>
        <v>2.3731043528549405</v>
      </c>
      <c r="G26" s="37">
        <f t="shared" si="14"/>
        <v>3.2382819087394679</v>
      </c>
      <c r="H26" s="37">
        <f t="shared" si="14"/>
        <v>3.3934269364366338</v>
      </c>
      <c r="I26" s="37">
        <f t="shared" si="14"/>
        <v>3.8645171227627193</v>
      </c>
      <c r="J26" s="37">
        <f t="shared" si="14"/>
        <v>3.7591049828717078</v>
      </c>
      <c r="K26" s="37">
        <f t="shared" si="14"/>
        <v>2.9680422251848304</v>
      </c>
      <c r="L26" s="37">
        <f t="shared" si="14"/>
        <v>2.6276312965777935</v>
      </c>
      <c r="M26" s="37">
        <f t="shared" si="14"/>
        <v>3.0166999463825519</v>
      </c>
      <c r="N26" s="37">
        <f t="shared" si="14"/>
        <v>2.4598202141849401</v>
      </c>
      <c r="O26" s="37">
        <f t="shared" si="14"/>
        <v>1.9846946464017015</v>
      </c>
      <c r="P26" s="37">
        <f t="shared" si="14"/>
        <v>2.0106118163213953</v>
      </c>
      <c r="Q26" s="37">
        <f t="shared" si="14"/>
        <v>2.2136520608754755</v>
      </c>
      <c r="R26" s="37">
        <f t="shared" si="14"/>
        <v>2.2941627351748664</v>
      </c>
      <c r="S26" s="37">
        <f t="shared" si="14"/>
        <v>2.5091350492517406</v>
      </c>
      <c r="T26" s="37">
        <f t="shared" si="14"/>
        <v>3.3513921446213413</v>
      </c>
      <c r="U26" s="37">
        <f t="shared" si="14"/>
        <v>4.1262101125364259</v>
      </c>
      <c r="V26" s="37">
        <f t="shared" si="14"/>
        <v>3.4604328091498613</v>
      </c>
      <c r="W26" s="37">
        <f t="shared" ref="W26:X26" si="15">SUM(W27,W33)</f>
        <v>2.7462749484099684</v>
      </c>
      <c r="X26" s="37">
        <f t="shared" si="15"/>
        <v>4.5489597551915741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2.866717310749479</v>
      </c>
      <c r="D33" s="29">
        <f t="shared" si="18"/>
        <v>2.679285201402223</v>
      </c>
      <c r="E33" s="29">
        <f t="shared" si="18"/>
        <v>3.1762422270672772</v>
      </c>
      <c r="F33" s="29">
        <f t="shared" si="18"/>
        <v>2.3731043528549405</v>
      </c>
      <c r="G33" s="29">
        <f t="shared" si="18"/>
        <v>3.2382819087394679</v>
      </c>
      <c r="H33" s="29">
        <f t="shared" si="18"/>
        <v>3.3934269364366338</v>
      </c>
      <c r="I33" s="29">
        <f t="shared" si="18"/>
        <v>3.8645171227627193</v>
      </c>
      <c r="J33" s="29">
        <f t="shared" si="18"/>
        <v>3.7591049828717078</v>
      </c>
      <c r="K33" s="29">
        <f t="shared" si="18"/>
        <v>2.9680422251848304</v>
      </c>
      <c r="L33" s="29">
        <f t="shared" si="18"/>
        <v>2.6276312965777935</v>
      </c>
      <c r="M33" s="29">
        <f t="shared" si="18"/>
        <v>3.0166999463825519</v>
      </c>
      <c r="N33" s="29">
        <f t="shared" si="18"/>
        <v>2.4598202141849401</v>
      </c>
      <c r="O33" s="29">
        <f t="shared" si="18"/>
        <v>1.9846946464017015</v>
      </c>
      <c r="P33" s="29">
        <f t="shared" si="18"/>
        <v>2.0106118163213953</v>
      </c>
      <c r="Q33" s="29">
        <f t="shared" si="18"/>
        <v>2.2136520608754755</v>
      </c>
      <c r="R33" s="29">
        <f t="shared" si="18"/>
        <v>2.2941627351748664</v>
      </c>
      <c r="S33" s="29">
        <f t="shared" si="18"/>
        <v>2.5091350492517406</v>
      </c>
      <c r="T33" s="29">
        <f t="shared" si="18"/>
        <v>3.3513921446213413</v>
      </c>
      <c r="U33" s="29">
        <f t="shared" si="18"/>
        <v>4.1262101125364259</v>
      </c>
      <c r="V33" s="29">
        <f t="shared" si="18"/>
        <v>3.4604328091498613</v>
      </c>
      <c r="W33" s="29">
        <f t="shared" ref="W33:X33" si="19">SUM(W34:W50)</f>
        <v>2.7462749484099684</v>
      </c>
      <c r="X33" s="29">
        <f t="shared" si="19"/>
        <v>4.5489597551915741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3.718879040842249E-2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2.8295285203410563</v>
      </c>
      <c r="D40" s="10">
        <v>2.679285201402223</v>
      </c>
      <c r="E40" s="10">
        <v>3.1762422270672772</v>
      </c>
      <c r="F40" s="10">
        <v>2.3731043528549405</v>
      </c>
      <c r="G40" s="10">
        <v>3.2382819087394679</v>
      </c>
      <c r="H40" s="10">
        <v>3.3934269364366338</v>
      </c>
      <c r="I40" s="10">
        <v>3.8645171227627193</v>
      </c>
      <c r="J40" s="10">
        <v>3.7591049828717078</v>
      </c>
      <c r="K40" s="10">
        <v>2.9680422251848304</v>
      </c>
      <c r="L40" s="10">
        <v>2.6276312965777935</v>
      </c>
      <c r="M40" s="10">
        <v>3.0166999463825519</v>
      </c>
      <c r="N40" s="10">
        <v>2.4598202141849401</v>
      </c>
      <c r="O40" s="10">
        <v>1.9846946464017015</v>
      </c>
      <c r="P40" s="10">
        <v>2.0106118163213953</v>
      </c>
      <c r="Q40" s="10">
        <v>2.2136520608754755</v>
      </c>
      <c r="R40" s="10">
        <v>2.2941627351748664</v>
      </c>
      <c r="S40" s="10">
        <v>2.5091350492517406</v>
      </c>
      <c r="T40" s="10">
        <v>3.3513921446213413</v>
      </c>
      <c r="U40" s="10">
        <v>4.1262101125364259</v>
      </c>
      <c r="V40" s="10">
        <v>3.4604328091498613</v>
      </c>
      <c r="W40" s="10">
        <v>2.7462749484099684</v>
      </c>
      <c r="X40" s="10">
        <v>4.5489597551915741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9.8169616228951728</v>
      </c>
      <c r="D2" s="31">
        <f t="shared" si="0"/>
        <v>9.6958724926607083</v>
      </c>
      <c r="E2" s="31">
        <f t="shared" si="0"/>
        <v>10.61046734029269</v>
      </c>
      <c r="F2" s="31">
        <f t="shared" si="0"/>
        <v>10.295377366241365</v>
      </c>
      <c r="G2" s="31">
        <f t="shared" si="0"/>
        <v>9.525950100390121</v>
      </c>
      <c r="H2" s="31">
        <f t="shared" si="0"/>
        <v>10.226486027045237</v>
      </c>
      <c r="I2" s="31">
        <f t="shared" si="0"/>
        <v>9.11607333469804</v>
      </c>
      <c r="J2" s="31">
        <f t="shared" si="0"/>
        <v>7.5235874831401297</v>
      </c>
      <c r="K2" s="31">
        <f t="shared" si="0"/>
        <v>8.3660889008877852</v>
      </c>
      <c r="L2" s="31">
        <f t="shared" si="0"/>
        <v>8.7751266513585993</v>
      </c>
      <c r="M2" s="31">
        <f t="shared" si="0"/>
        <v>8.1763104233600572</v>
      </c>
      <c r="N2" s="31">
        <f t="shared" si="0"/>
        <v>12.0955964773599</v>
      </c>
      <c r="O2" s="31">
        <f t="shared" si="0"/>
        <v>11.885209480776684</v>
      </c>
      <c r="P2" s="31">
        <f t="shared" si="0"/>
        <v>10.301301702116151</v>
      </c>
      <c r="Q2" s="31">
        <f t="shared" si="0"/>
        <v>9.4488035584605576</v>
      </c>
      <c r="R2" s="31">
        <f t="shared" si="0"/>
        <v>10.188988030652002</v>
      </c>
      <c r="S2" s="31">
        <f t="shared" si="0"/>
        <v>11.729332360791725</v>
      </c>
      <c r="T2" s="31">
        <f t="shared" si="0"/>
        <v>11.581865727737009</v>
      </c>
      <c r="U2" s="31">
        <f t="shared" si="0"/>
        <v>9.0484721308251075</v>
      </c>
      <c r="V2" s="31">
        <f t="shared" si="0"/>
        <v>9.4478934991136772</v>
      </c>
      <c r="W2" s="31">
        <f t="shared" ref="W2:X2" si="1">SUM(W3,W17,W22,W25,W26,W51,W52,W71,W74,W75,W76)</f>
        <v>11.826795247693216</v>
      </c>
      <c r="X2" s="31">
        <f t="shared" si="1"/>
        <v>11.905835361317676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9.8169616228951728</v>
      </c>
      <c r="D26" s="37">
        <f t="shared" si="14"/>
        <v>9.6958724926607083</v>
      </c>
      <c r="E26" s="37">
        <f t="shared" si="14"/>
        <v>10.61046734029269</v>
      </c>
      <c r="F26" s="37">
        <f t="shared" si="14"/>
        <v>10.295377366241365</v>
      </c>
      <c r="G26" s="37">
        <f t="shared" si="14"/>
        <v>9.525950100390121</v>
      </c>
      <c r="H26" s="37">
        <f t="shared" si="14"/>
        <v>10.226486027045237</v>
      </c>
      <c r="I26" s="37">
        <f t="shared" si="14"/>
        <v>9.11607333469804</v>
      </c>
      <c r="J26" s="37">
        <f t="shared" si="14"/>
        <v>7.5235874831401297</v>
      </c>
      <c r="K26" s="37">
        <f t="shared" si="14"/>
        <v>8.3660889008877852</v>
      </c>
      <c r="L26" s="37">
        <f t="shared" si="14"/>
        <v>8.7751266513585993</v>
      </c>
      <c r="M26" s="37">
        <f t="shared" si="14"/>
        <v>8.1763104233600572</v>
      </c>
      <c r="N26" s="37">
        <f t="shared" si="14"/>
        <v>12.0955964773599</v>
      </c>
      <c r="O26" s="37">
        <f t="shared" si="14"/>
        <v>11.885209480776684</v>
      </c>
      <c r="P26" s="37">
        <f t="shared" si="14"/>
        <v>10.301301702116151</v>
      </c>
      <c r="Q26" s="37">
        <f t="shared" si="14"/>
        <v>9.4488035584605576</v>
      </c>
      <c r="R26" s="37">
        <f t="shared" si="14"/>
        <v>10.188988030652002</v>
      </c>
      <c r="S26" s="37">
        <f t="shared" si="14"/>
        <v>11.729332360791725</v>
      </c>
      <c r="T26" s="37">
        <f t="shared" si="14"/>
        <v>11.581865727737009</v>
      </c>
      <c r="U26" s="37">
        <f t="shared" si="14"/>
        <v>9.0484721308251075</v>
      </c>
      <c r="V26" s="37">
        <f t="shared" si="14"/>
        <v>9.4478934991136772</v>
      </c>
      <c r="W26" s="37">
        <f t="shared" ref="W26:X26" si="15">SUM(W27,W33)</f>
        <v>11.826795247693216</v>
      </c>
      <c r="X26" s="37">
        <f t="shared" si="15"/>
        <v>11.905835361317676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9.8169616228951728</v>
      </c>
      <c r="D33" s="29">
        <f t="shared" si="18"/>
        <v>9.6958724926607083</v>
      </c>
      <c r="E33" s="29">
        <f t="shared" si="18"/>
        <v>10.61046734029269</v>
      </c>
      <c r="F33" s="29">
        <f t="shared" si="18"/>
        <v>10.295377366241365</v>
      </c>
      <c r="G33" s="29">
        <f t="shared" si="18"/>
        <v>9.525950100390121</v>
      </c>
      <c r="H33" s="29">
        <f t="shared" si="18"/>
        <v>10.226486027045237</v>
      </c>
      <c r="I33" s="29">
        <f t="shared" si="18"/>
        <v>9.11607333469804</v>
      </c>
      <c r="J33" s="29">
        <f t="shared" si="18"/>
        <v>7.5235874831401297</v>
      </c>
      <c r="K33" s="29">
        <f t="shared" si="18"/>
        <v>8.3660889008877852</v>
      </c>
      <c r="L33" s="29">
        <f t="shared" si="18"/>
        <v>8.7751266513585993</v>
      </c>
      <c r="M33" s="29">
        <f t="shared" si="18"/>
        <v>8.1763104233600572</v>
      </c>
      <c r="N33" s="29">
        <f t="shared" si="18"/>
        <v>12.0955964773599</v>
      </c>
      <c r="O33" s="29">
        <f t="shared" si="18"/>
        <v>11.885209480776684</v>
      </c>
      <c r="P33" s="29">
        <f t="shared" si="18"/>
        <v>10.301301702116151</v>
      </c>
      <c r="Q33" s="29">
        <f t="shared" si="18"/>
        <v>9.4488035584605576</v>
      </c>
      <c r="R33" s="29">
        <f t="shared" si="18"/>
        <v>10.188988030652002</v>
      </c>
      <c r="S33" s="29">
        <f t="shared" si="18"/>
        <v>11.729332360791725</v>
      </c>
      <c r="T33" s="29">
        <f t="shared" si="18"/>
        <v>11.581865727737009</v>
      </c>
      <c r="U33" s="29">
        <f t="shared" si="18"/>
        <v>9.0484721308251075</v>
      </c>
      <c r="V33" s="29">
        <f t="shared" si="18"/>
        <v>9.4478934991136772</v>
      </c>
      <c r="W33" s="29">
        <f t="shared" ref="W33:X33" si="19">SUM(W34:W50)</f>
        <v>11.826795247693216</v>
      </c>
      <c r="X33" s="29">
        <f t="shared" si="19"/>
        <v>11.905835361317676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0.12735156231568867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9.6896100605794846</v>
      </c>
      <c r="D40" s="10">
        <v>9.6958724926607083</v>
      </c>
      <c r="E40" s="10">
        <v>10.61046734029269</v>
      </c>
      <c r="F40" s="10">
        <v>10.295377366241365</v>
      </c>
      <c r="G40" s="10">
        <v>9.525950100390121</v>
      </c>
      <c r="H40" s="10">
        <v>10.226486027045237</v>
      </c>
      <c r="I40" s="10">
        <v>9.11607333469804</v>
      </c>
      <c r="J40" s="10">
        <v>7.5235874831401297</v>
      </c>
      <c r="K40" s="10">
        <v>8.3660889008877852</v>
      </c>
      <c r="L40" s="10">
        <v>8.7751266513585993</v>
      </c>
      <c r="M40" s="10">
        <v>8.1763104233600572</v>
      </c>
      <c r="N40" s="10">
        <v>12.0955964773599</v>
      </c>
      <c r="O40" s="10">
        <v>11.885209480776684</v>
      </c>
      <c r="P40" s="10">
        <v>10.301301702116151</v>
      </c>
      <c r="Q40" s="10">
        <v>9.4488035584605576</v>
      </c>
      <c r="R40" s="10">
        <v>10.188988030652002</v>
      </c>
      <c r="S40" s="10">
        <v>11.729332360791725</v>
      </c>
      <c r="T40" s="10">
        <v>11.581865727737009</v>
      </c>
      <c r="U40" s="10">
        <v>9.0484721308251075</v>
      </c>
      <c r="V40" s="10">
        <v>9.4478934991136772</v>
      </c>
      <c r="W40" s="10">
        <v>11.826795247693216</v>
      </c>
      <c r="X40" s="10">
        <v>11.905835361317676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41128.432072226991</v>
      </c>
      <c r="D2" s="31">
        <f t="shared" si="0"/>
        <v>42201.860705073079</v>
      </c>
      <c r="E2" s="31">
        <f t="shared" si="0"/>
        <v>42771.087876182275</v>
      </c>
      <c r="F2" s="31">
        <f t="shared" si="0"/>
        <v>44638.915649183153</v>
      </c>
      <c r="G2" s="31">
        <f t="shared" si="0"/>
        <v>45697.235597592437</v>
      </c>
      <c r="H2" s="31">
        <f t="shared" si="0"/>
        <v>45220.08082545142</v>
      </c>
      <c r="I2" s="31">
        <f t="shared" si="0"/>
        <v>46230.050730868439</v>
      </c>
      <c r="J2" s="31">
        <f t="shared" si="0"/>
        <v>46122.417540842653</v>
      </c>
      <c r="K2" s="31">
        <f t="shared" si="0"/>
        <v>45255.991229578685</v>
      </c>
      <c r="L2" s="31">
        <f t="shared" si="0"/>
        <v>42502.598968185725</v>
      </c>
      <c r="M2" s="31">
        <f t="shared" si="0"/>
        <v>45152.993293207226</v>
      </c>
      <c r="N2" s="31">
        <f t="shared" si="0"/>
        <v>43307.467239896825</v>
      </c>
      <c r="O2" s="31">
        <f t="shared" si="0"/>
        <v>42948.595098882201</v>
      </c>
      <c r="P2" s="31">
        <f t="shared" si="0"/>
        <v>43162.611607910578</v>
      </c>
      <c r="Q2" s="31">
        <f t="shared" si="0"/>
        <v>41719.902923473761</v>
      </c>
      <c r="R2" s="31">
        <f t="shared" si="0"/>
        <v>41757.305159071366</v>
      </c>
      <c r="S2" s="31">
        <f t="shared" si="0"/>
        <v>41343.138865004308</v>
      </c>
      <c r="T2" s="31">
        <f t="shared" si="0"/>
        <v>43108.154514187438</v>
      </c>
      <c r="U2" s="31">
        <f t="shared" si="0"/>
        <v>43229.511349957007</v>
      </c>
      <c r="V2" s="31">
        <f t="shared" si="0"/>
        <v>42515.763198624234</v>
      </c>
      <c r="W2" s="31">
        <f t="shared" si="0"/>
        <v>40207.236543422179</v>
      </c>
      <c r="X2" s="31">
        <f t="shared" ref="X2" si="1">SUM(X3,X17,X22,X25,X26,X51,X52,X71,X74,X75,X76)</f>
        <v>42593.751418744621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21580.095958727426</v>
      </c>
      <c r="D3" s="34">
        <f t="shared" si="2"/>
        <v>21137.239810834046</v>
      </c>
      <c r="E3" s="34">
        <f t="shared" si="2"/>
        <v>20774.359157351675</v>
      </c>
      <c r="F3" s="34">
        <f t="shared" si="2"/>
        <v>21025.248495270855</v>
      </c>
      <c r="G3" s="34">
        <f t="shared" si="2"/>
        <v>20948.440412725711</v>
      </c>
      <c r="H3" s="34">
        <f t="shared" si="2"/>
        <v>20239.103955288043</v>
      </c>
      <c r="I3" s="34">
        <f t="shared" si="2"/>
        <v>20940.827858985384</v>
      </c>
      <c r="J3" s="34">
        <f t="shared" si="2"/>
        <v>21263.165520206367</v>
      </c>
      <c r="K3" s="34">
        <f t="shared" si="2"/>
        <v>19677.427773000862</v>
      </c>
      <c r="L3" s="34">
        <f t="shared" si="2"/>
        <v>17608.418400687871</v>
      </c>
      <c r="M3" s="34">
        <f t="shared" si="2"/>
        <v>18846.975236457438</v>
      </c>
      <c r="N3" s="34">
        <f t="shared" si="2"/>
        <v>18300.810748065342</v>
      </c>
      <c r="O3" s="34">
        <f t="shared" si="2"/>
        <v>17283.112983662944</v>
      </c>
      <c r="P3" s="34">
        <f t="shared" si="2"/>
        <v>17276.268701633704</v>
      </c>
      <c r="Q3" s="34">
        <f t="shared" si="2"/>
        <v>15972.076354256229</v>
      </c>
      <c r="R3" s="34">
        <f t="shared" si="2"/>
        <v>16394.610490111783</v>
      </c>
      <c r="S3" s="34">
        <f t="shared" si="2"/>
        <v>16553.884608770426</v>
      </c>
      <c r="T3" s="34">
        <f t="shared" si="2"/>
        <v>15837.62751504729</v>
      </c>
      <c r="U3" s="34">
        <f t="shared" si="2"/>
        <v>15815.284866723987</v>
      </c>
      <c r="V3" s="34">
        <f t="shared" si="2"/>
        <v>14191.77764402407</v>
      </c>
      <c r="W3" s="34">
        <f t="shared" si="2"/>
        <v>12298.301805674977</v>
      </c>
      <c r="X3" s="34">
        <f t="shared" ref="X3" si="3">SUM(X4,X8,X11)</f>
        <v>12907.44539982803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6242.9771281169378</v>
      </c>
      <c r="D4" s="29">
        <f t="shared" si="4"/>
        <v>6685.0843508168527</v>
      </c>
      <c r="E4" s="29">
        <f t="shared" si="4"/>
        <v>6448.3878761822871</v>
      </c>
      <c r="F4" s="29">
        <f t="shared" si="4"/>
        <v>5852.8700773860692</v>
      </c>
      <c r="G4" s="29">
        <f t="shared" si="4"/>
        <v>6193.787532244196</v>
      </c>
      <c r="H4" s="29">
        <f t="shared" si="4"/>
        <v>5608.685726569217</v>
      </c>
      <c r="I4" s="29">
        <f t="shared" si="4"/>
        <v>6229.5152192605346</v>
      </c>
      <c r="J4" s="29">
        <f t="shared" si="4"/>
        <v>6234.9307824591579</v>
      </c>
      <c r="K4" s="29">
        <f t="shared" si="4"/>
        <v>6124.3728288907987</v>
      </c>
      <c r="L4" s="29">
        <f t="shared" si="4"/>
        <v>4101.2226999140157</v>
      </c>
      <c r="M4" s="29">
        <f t="shared" si="4"/>
        <v>5067.5341358555452</v>
      </c>
      <c r="N4" s="29">
        <f t="shared" si="4"/>
        <v>5220.2851246775572</v>
      </c>
      <c r="O4" s="29">
        <f t="shared" si="4"/>
        <v>4606.5039552880489</v>
      </c>
      <c r="P4" s="29">
        <f t="shared" si="4"/>
        <v>5237.9754084264823</v>
      </c>
      <c r="Q4" s="29">
        <f t="shared" si="4"/>
        <v>4693.1003439380902</v>
      </c>
      <c r="R4" s="29">
        <f t="shared" si="4"/>
        <v>4922.3950128976785</v>
      </c>
      <c r="S4" s="29">
        <f t="shared" si="4"/>
        <v>4922.6634565778168</v>
      </c>
      <c r="T4" s="29">
        <f t="shared" si="4"/>
        <v>4400.2800515907129</v>
      </c>
      <c r="U4" s="29">
        <f t="shared" si="4"/>
        <v>4161.0128976784181</v>
      </c>
      <c r="V4" s="29">
        <f t="shared" si="4"/>
        <v>3508.250472914875</v>
      </c>
      <c r="W4" s="29">
        <f t="shared" si="4"/>
        <v>3357.8346517626824</v>
      </c>
      <c r="X4" s="29">
        <f t="shared" ref="X4" si="5">SUM(X5:X7)</f>
        <v>3762.5968185726556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12.993207222699914</v>
      </c>
      <c r="F5" s="10">
        <f>PPRD!F5+RCV_RCY!F5+IMP!F5-EXP!F5+STK_CHG!F5-INTMARB!F5-INTAVI!F5</f>
        <v>11.464574376612211</v>
      </c>
      <c r="G5" s="10">
        <f>PPRD!G5+RCV_RCY!G5+IMP!G5-EXP!G5+STK_CHG!G5-INTMARB!G5-INTAVI!G5</f>
        <v>38.215305245055887</v>
      </c>
      <c r="H5" s="10">
        <f>PPRD!H5+RCV_RCY!H5+IMP!H5-EXP!H5+STK_CHG!H5-INTMARB!H5-INTAVI!H5</f>
        <v>27.515047291487534</v>
      </c>
      <c r="I5" s="10">
        <f>PPRD!I5+RCV_RCY!I5+IMP!I5-EXP!I5+STK_CHG!I5-INTMARB!I5-INTAVI!I5</f>
        <v>39.694496990541701</v>
      </c>
      <c r="J5" s="10">
        <f>PPRD!J5+RCV_RCY!J5+IMP!J5-EXP!J5+STK_CHG!J5-INTMARB!J5-INTAVI!J5</f>
        <v>30.094582975064487</v>
      </c>
      <c r="K5" s="10">
        <f>PPRD!K5+RCV_RCY!K5+IMP!K5-EXP!K5+STK_CHG!K5-INTMARB!K5-INTAVI!K5</f>
        <v>27.944969905417018</v>
      </c>
      <c r="L5" s="10">
        <f>PPRD!L5+RCV_RCY!L5+IMP!L5-EXP!L5+STK_CHG!L5-INTMARB!L5-INTAVI!L5</f>
        <v>15.047291487532238</v>
      </c>
      <c r="M5" s="10">
        <f>PPRD!M5+RCV_RCY!M5+IMP!M5-EXP!M5+STK_CHG!M5-INTMARB!M5-INTAVI!M5</f>
        <v>20.063112639724846</v>
      </c>
      <c r="N5" s="10">
        <f>PPRD!N5+RCV_RCY!N5+IMP!N5-EXP!N5+STK_CHG!N5-INTMARB!N5-INTAVI!N5</f>
        <v>62.869303525365439</v>
      </c>
      <c r="O5" s="10">
        <f>PPRD!O5+RCV_RCY!O5+IMP!O5-EXP!O5+STK_CHG!O5-INTMARB!O5-INTAVI!O5</f>
        <v>65.859415305245051</v>
      </c>
      <c r="P5" s="10">
        <f>PPRD!P5+RCV_RCY!P5+IMP!P5-EXP!P5+STK_CHG!P5-INTMARB!P5-INTAVI!P5</f>
        <v>107.97540842648324</v>
      </c>
      <c r="Q5" s="10">
        <f>PPRD!Q5+RCV_RCY!Q5+IMP!Q5-EXP!Q5+STK_CHG!Q5-INTMARB!Q5-INTAVI!Q5</f>
        <v>73.616423043852095</v>
      </c>
      <c r="R5" s="10">
        <f>PPRD!R5+RCV_RCY!R5+IMP!R5-EXP!R5+STK_CHG!R5-INTMARB!R5-INTAVI!R5</f>
        <v>37.589165950128987</v>
      </c>
      <c r="S5" s="10">
        <f>PPRD!S5+RCV_RCY!S5+IMP!S5-EXP!S5+STK_CHG!S5-INTMARB!S5-INTAVI!S5</f>
        <v>63.019174548581248</v>
      </c>
      <c r="T5" s="10">
        <f>PPRD!T5+RCV_RCY!T5+IMP!T5-EXP!T5+STK_CHG!T5-INTMARB!T5-INTAVI!T5</f>
        <v>39.272484952708517</v>
      </c>
      <c r="U5" s="10">
        <f>PPRD!U5+RCV_RCY!U5+IMP!U5-EXP!U5+STK_CHG!U5-INTMARB!U5-INTAVI!U5</f>
        <v>42.396130696474629</v>
      </c>
      <c r="V5" s="10">
        <f>PPRD!V5+RCV_RCY!V5+IMP!V5-EXP!V5+STK_CHG!V5-INTMARB!V5-INTAVI!V5</f>
        <v>40.422699914015467</v>
      </c>
      <c r="W5" s="10">
        <f>PPRD!W5+RCV_RCY!W5+IMP!W5-EXP!W5+STK_CHG!W5-INTMARB!W5-INTAVI!W5</f>
        <v>73.584522785898528</v>
      </c>
      <c r="X5" s="10">
        <f>PPRD!X5+RCV_RCY!X5+IMP!X5-EXP!X5+STK_CHG!X5-INTMARB!X5-INTAVI!X5</f>
        <v>82.002321582115229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3335.3328460877037</v>
      </c>
      <c r="D6" s="10">
        <f>PPRD!D6+RCV_RCY!D6+IMP!D6-EXP!D6+STK_CHG!D6-INTMARB!D6-INTAVI!D6</f>
        <v>3510.4643164230424</v>
      </c>
      <c r="E6" s="10">
        <f>PPRD!E6+RCV_RCY!E6+IMP!E6-EXP!E6+STK_CHG!E6-INTMARB!E6-INTAVI!E6</f>
        <v>3334.2165090283747</v>
      </c>
      <c r="F6" s="10">
        <f>PPRD!F6+RCV_RCY!F6+IMP!F6-EXP!F6+STK_CHG!F6-INTMARB!F6-INTAVI!F6</f>
        <v>3153.4977644024061</v>
      </c>
      <c r="G6" s="10">
        <f>PPRD!G6+RCV_RCY!G6+IMP!G6-EXP!G6+STK_CHG!G6-INTMARB!G6-INTAVI!G6</f>
        <v>3111.3703353396386</v>
      </c>
      <c r="H6" s="10">
        <f>PPRD!H6+RCV_RCY!H6+IMP!H6-EXP!H6+STK_CHG!H6-INTMARB!H6-INTAVI!H6</f>
        <v>2992.7966466036114</v>
      </c>
      <c r="I6" s="10">
        <f>PPRD!I6+RCV_RCY!I6+IMP!I6-EXP!I6+STK_CHG!I6-INTMARB!I6-INTAVI!I6</f>
        <v>3027.2624247635431</v>
      </c>
      <c r="J6" s="10">
        <f>PPRD!J6+RCV_RCY!J6+IMP!J6-EXP!J6+STK_CHG!J6-INTMARB!J6-INTAVI!J6</f>
        <v>2865.7363714531384</v>
      </c>
      <c r="K6" s="10">
        <f>PPRD!K6+RCV_RCY!K6+IMP!K6-EXP!K6+STK_CHG!K6-INTMARB!K6-INTAVI!K6</f>
        <v>3010.7251074806522</v>
      </c>
      <c r="L6" s="10">
        <f>PPRD!L6+RCV_RCY!L6+IMP!L6-EXP!L6+STK_CHG!L6-INTMARB!L6-INTAVI!L6</f>
        <v>1981.6640584694753</v>
      </c>
      <c r="M6" s="10">
        <f>PPRD!M6+RCV_RCY!M6+IMP!M6-EXP!M6+STK_CHG!M6-INTMARB!M6-INTAVI!M6</f>
        <v>2433.4974204643163</v>
      </c>
      <c r="N6" s="10">
        <f>PPRD!N6+RCV_RCY!N6+IMP!N6-EXP!N6+STK_CHG!N6-INTMARB!N6-INTAVI!N6</f>
        <v>2506.9229578675831</v>
      </c>
      <c r="O6" s="10">
        <f>PPRD!O6+RCV_RCY!O6+IMP!O6-EXP!O6+STK_CHG!O6-INTMARB!O6-INTAVI!O6</f>
        <v>2191.8071367153912</v>
      </c>
      <c r="P6" s="10">
        <f>PPRD!P6+RCV_RCY!P6+IMP!P6-EXP!P6+STK_CHG!P6-INTMARB!P6-INTAVI!P6</f>
        <v>2334.8933791917457</v>
      </c>
      <c r="Q6" s="10">
        <f>PPRD!Q6+RCV_RCY!Q6+IMP!Q6-EXP!Q6+STK_CHG!Q6-INTMARB!Q6-INTAVI!Q6</f>
        <v>2609.9319862424759</v>
      </c>
      <c r="R6" s="10">
        <f>PPRD!R6+RCV_RCY!R6+IMP!R6-EXP!R6+STK_CHG!R6-INTMARB!R6-INTAVI!R6</f>
        <v>2557.3619088564055</v>
      </c>
      <c r="S6" s="10">
        <f>PPRD!S6+RCV_RCY!S6+IMP!S6-EXP!S6+STK_CHG!S6-INTMARB!S6-INTAVI!S6</f>
        <v>2152.7402407566647</v>
      </c>
      <c r="T6" s="10">
        <f>PPRD!T6+RCV_RCY!T6+IMP!T6-EXP!T6+STK_CHG!T6-INTMARB!T6-INTAVI!T6</f>
        <v>2366.396216680997</v>
      </c>
      <c r="U6" s="10">
        <f>PPRD!U6+RCV_RCY!U6+IMP!U6-EXP!U6+STK_CHG!U6-INTMARB!U6-INTAVI!U6</f>
        <v>2369.5674978503876</v>
      </c>
      <c r="V6" s="10">
        <f>PPRD!V6+RCV_RCY!V6+IMP!V6-EXP!V6+STK_CHG!V6-INTMARB!V6-INTAVI!V6</f>
        <v>2158.971109200344</v>
      </c>
      <c r="W6" s="10">
        <f>PPRD!W6+RCV_RCY!W6+IMP!W6-EXP!W6+STK_CHG!W6-INTMARB!W6-INTAVI!W6</f>
        <v>2022.1583834909713</v>
      </c>
      <c r="X6" s="10">
        <f>PPRD!X6+RCV_RCY!X6+IMP!X6-EXP!X6+STK_CHG!X6-INTMARB!X6-INTAVI!X6</f>
        <v>2223.9975924333608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2907.6442820292341</v>
      </c>
      <c r="D7" s="10">
        <f>PPRD!D7+RCV_RCY!D7+IMP!D7-EXP!D7+STK_CHG!D7-INTMARB!D7-INTAVI!D7</f>
        <v>3174.6200343938099</v>
      </c>
      <c r="E7" s="10">
        <f>PPRD!E7+RCV_RCY!E7+IMP!E7-EXP!E7+STK_CHG!E7-INTMARB!E7-INTAVI!E7</f>
        <v>3101.1781599312126</v>
      </c>
      <c r="F7" s="10">
        <f>PPRD!F7+RCV_RCY!F7+IMP!F7-EXP!F7+STK_CHG!F7-INTMARB!F7-INTAVI!F7</f>
        <v>2687.9077386070503</v>
      </c>
      <c r="G7" s="10">
        <f>PPRD!G7+RCV_RCY!G7+IMP!G7-EXP!G7+STK_CHG!G7-INTMARB!G7-INTAVI!G7</f>
        <v>3044.2018916595016</v>
      </c>
      <c r="H7" s="10">
        <f>PPRD!H7+RCV_RCY!H7+IMP!H7-EXP!H7+STK_CHG!H7-INTMARB!H7-INTAVI!H7</f>
        <v>2588.3740326741181</v>
      </c>
      <c r="I7" s="10">
        <f>PPRD!I7+RCV_RCY!I7+IMP!I7-EXP!I7+STK_CHG!I7-INTMARB!I7-INTAVI!I7</f>
        <v>3162.5582975064494</v>
      </c>
      <c r="J7" s="10">
        <f>PPRD!J7+RCV_RCY!J7+IMP!J7-EXP!J7+STK_CHG!J7-INTMARB!J7-INTAVI!J7</f>
        <v>3339.0998280309545</v>
      </c>
      <c r="K7" s="10">
        <f>PPRD!K7+RCV_RCY!K7+IMP!K7-EXP!K7+STK_CHG!K7-INTMARB!K7-INTAVI!K7</f>
        <v>3085.7027515047289</v>
      </c>
      <c r="L7" s="10">
        <f>PPRD!L7+RCV_RCY!L7+IMP!L7-EXP!L7+STK_CHG!L7-INTMARB!L7-INTAVI!L7</f>
        <v>2104.5113499570084</v>
      </c>
      <c r="M7" s="10">
        <f>PPRD!M7+RCV_RCY!M7+IMP!M7-EXP!M7+STK_CHG!M7-INTMARB!M7-INTAVI!M7</f>
        <v>2613.9736027515041</v>
      </c>
      <c r="N7" s="10">
        <f>PPRD!N7+RCV_RCY!N7+IMP!N7-EXP!N7+STK_CHG!N7-INTMARB!N7-INTAVI!N7</f>
        <v>2650.4928632846086</v>
      </c>
      <c r="O7" s="10">
        <f>PPRD!O7+RCV_RCY!O7+IMP!O7-EXP!O7+STK_CHG!O7-INTMARB!O7-INTAVI!O7</f>
        <v>2348.8374032674128</v>
      </c>
      <c r="P7" s="10">
        <f>PPRD!P7+RCV_RCY!P7+IMP!P7-EXP!P7+STK_CHG!P7-INTMARB!P7-INTAVI!P7</f>
        <v>2795.1066208082539</v>
      </c>
      <c r="Q7" s="10">
        <f>PPRD!Q7+RCV_RCY!Q7+IMP!Q7-EXP!Q7+STK_CHG!Q7-INTMARB!Q7-INTAVI!Q7</f>
        <v>2009.5519346517624</v>
      </c>
      <c r="R7" s="10">
        <f>PPRD!R7+RCV_RCY!R7+IMP!R7-EXP!R7+STK_CHG!R7-INTMARB!R7-INTAVI!R7</f>
        <v>2327.443938091144</v>
      </c>
      <c r="S7" s="10">
        <f>PPRD!S7+RCV_RCY!S7+IMP!S7-EXP!S7+STK_CHG!S7-INTMARB!S7-INTAVI!S7</f>
        <v>2706.9040412725708</v>
      </c>
      <c r="T7" s="10">
        <f>PPRD!T7+RCV_RCY!T7+IMP!T7-EXP!T7+STK_CHG!T7-INTMARB!T7-INTAVI!T7</f>
        <v>1994.6113499570076</v>
      </c>
      <c r="U7" s="10">
        <f>PPRD!U7+RCV_RCY!U7+IMP!U7-EXP!U7+STK_CHG!U7-INTMARB!U7-INTAVI!U7</f>
        <v>1749.0492691315562</v>
      </c>
      <c r="V7" s="10">
        <f>PPRD!V7+RCV_RCY!V7+IMP!V7-EXP!V7+STK_CHG!V7-INTMARB!V7-INTAVI!V7</f>
        <v>1308.8566638005157</v>
      </c>
      <c r="W7" s="10">
        <f>PPRD!W7+RCV_RCY!W7+IMP!W7-EXP!W7+STK_CHG!W7-INTMARB!W7-INTAVI!W7</f>
        <v>1262.0917454858127</v>
      </c>
      <c r="X7" s="10">
        <f>PPRD!X7+RCV_RCY!X7+IMP!X7-EXP!X7+STK_CHG!X7-INTMARB!X7-INTAVI!X7</f>
        <v>1456.5969045571796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15598.646431642304</v>
      </c>
      <c r="D8" s="29">
        <f t="shared" si="6"/>
        <v>14792.975752364571</v>
      </c>
      <c r="E8" s="29">
        <f t="shared" si="6"/>
        <v>14474.580395528803</v>
      </c>
      <c r="F8" s="29">
        <f t="shared" si="6"/>
        <v>15207.911693895103</v>
      </c>
      <c r="G8" s="29">
        <f t="shared" si="6"/>
        <v>14686.371539122962</v>
      </c>
      <c r="H8" s="29">
        <f t="shared" si="6"/>
        <v>14802.419088564056</v>
      </c>
      <c r="I8" s="29">
        <f t="shared" si="6"/>
        <v>14786.835253654344</v>
      </c>
      <c r="J8" s="29">
        <f t="shared" si="6"/>
        <v>14889.981771281171</v>
      </c>
      <c r="K8" s="29">
        <f t="shared" si="6"/>
        <v>13670.438349097167</v>
      </c>
      <c r="L8" s="29">
        <f t="shared" si="6"/>
        <v>13295.00481513327</v>
      </c>
      <c r="M8" s="29">
        <f t="shared" si="6"/>
        <v>13460.111177987967</v>
      </c>
      <c r="N8" s="29">
        <f t="shared" si="6"/>
        <v>12770.26749785038</v>
      </c>
      <c r="O8" s="29">
        <f t="shared" si="6"/>
        <v>12436.511177987964</v>
      </c>
      <c r="P8" s="29">
        <f t="shared" si="6"/>
        <v>11763.406878761823</v>
      </c>
      <c r="Q8" s="29">
        <f t="shared" si="6"/>
        <v>11144.901117798794</v>
      </c>
      <c r="R8" s="29">
        <f t="shared" si="6"/>
        <v>11228.429062768706</v>
      </c>
      <c r="S8" s="29">
        <f t="shared" si="6"/>
        <v>11347.045915735171</v>
      </c>
      <c r="T8" s="29">
        <f t="shared" si="6"/>
        <v>11430.145915735167</v>
      </c>
      <c r="U8" s="29">
        <f t="shared" si="6"/>
        <v>11614.118400687874</v>
      </c>
      <c r="V8" s="29">
        <f t="shared" si="6"/>
        <v>10652.425967325877</v>
      </c>
      <c r="W8" s="29">
        <f t="shared" si="6"/>
        <v>8900.914531384351</v>
      </c>
      <c r="X8" s="29">
        <f t="shared" ref="X8" si="7">SUM(X9:X10)</f>
        <v>9143.7324161650904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15598.646431642304</v>
      </c>
      <c r="D10" s="10">
        <f>PPRD!D10+RCV_RCY!D10+IMP!D10-EXP!D10+STK_CHG!D10-INTMARB!D10-INTAVI!D10</f>
        <v>14792.975752364571</v>
      </c>
      <c r="E10" s="10">
        <f>PPRD!E10+RCV_RCY!E10+IMP!E10-EXP!E10+STK_CHG!E10-INTMARB!E10-INTAVI!E10</f>
        <v>14474.580395528803</v>
      </c>
      <c r="F10" s="10">
        <f>PPRD!F10+RCV_RCY!F10+IMP!F10-EXP!F10+STK_CHG!F10-INTMARB!F10-INTAVI!F10</f>
        <v>15207.911693895103</v>
      </c>
      <c r="G10" s="10">
        <f>PPRD!G10+RCV_RCY!G10+IMP!G10-EXP!G10+STK_CHG!G10-INTMARB!G10-INTAVI!G10</f>
        <v>14686.371539122962</v>
      </c>
      <c r="H10" s="10">
        <f>PPRD!H10+RCV_RCY!H10+IMP!H10-EXP!H10+STK_CHG!H10-INTMARB!H10-INTAVI!H10</f>
        <v>14802.419088564056</v>
      </c>
      <c r="I10" s="10">
        <f>PPRD!I10+RCV_RCY!I10+IMP!I10-EXP!I10+STK_CHG!I10-INTMARB!I10-INTAVI!I10</f>
        <v>14786.835253654344</v>
      </c>
      <c r="J10" s="10">
        <f>PPRD!J10+RCV_RCY!J10+IMP!J10-EXP!J10+STK_CHG!J10-INTMARB!J10-INTAVI!J10</f>
        <v>14889.981771281171</v>
      </c>
      <c r="K10" s="10">
        <f>PPRD!K10+RCV_RCY!K10+IMP!K10-EXP!K10+STK_CHG!K10-INTMARB!K10-INTAVI!K10</f>
        <v>13670.438349097167</v>
      </c>
      <c r="L10" s="10">
        <f>PPRD!L10+RCV_RCY!L10+IMP!L10-EXP!L10+STK_CHG!L10-INTMARB!L10-INTAVI!L10</f>
        <v>13295.00481513327</v>
      </c>
      <c r="M10" s="10">
        <f>PPRD!M10+RCV_RCY!M10+IMP!M10-EXP!M10+STK_CHG!M10-INTMARB!M10-INTAVI!M10</f>
        <v>13460.111177987967</v>
      </c>
      <c r="N10" s="10">
        <f>PPRD!N10+RCV_RCY!N10+IMP!N10-EXP!N10+STK_CHG!N10-INTMARB!N10-INTAVI!N10</f>
        <v>12770.26749785038</v>
      </c>
      <c r="O10" s="10">
        <f>PPRD!O10+RCV_RCY!O10+IMP!O10-EXP!O10+STK_CHG!O10-INTMARB!O10-INTAVI!O10</f>
        <v>12436.511177987964</v>
      </c>
      <c r="P10" s="10">
        <f>PPRD!P10+RCV_RCY!P10+IMP!P10-EXP!P10+STK_CHG!P10-INTMARB!P10-INTAVI!P10</f>
        <v>11763.406878761823</v>
      </c>
      <c r="Q10" s="10">
        <f>PPRD!Q10+RCV_RCY!Q10+IMP!Q10-EXP!Q10+STK_CHG!Q10-INTMARB!Q10-INTAVI!Q10</f>
        <v>11144.901117798794</v>
      </c>
      <c r="R10" s="10">
        <f>PPRD!R10+RCV_RCY!R10+IMP!R10-EXP!R10+STK_CHG!R10-INTMARB!R10-INTAVI!R10</f>
        <v>11228.429062768706</v>
      </c>
      <c r="S10" s="10">
        <f>PPRD!S10+RCV_RCY!S10+IMP!S10-EXP!S10+STK_CHG!S10-INTMARB!S10-INTAVI!S10</f>
        <v>11347.045915735171</v>
      </c>
      <c r="T10" s="10">
        <f>PPRD!T10+RCV_RCY!T10+IMP!T10-EXP!T10+STK_CHG!T10-INTMARB!T10-INTAVI!T10</f>
        <v>11430.145915735167</v>
      </c>
      <c r="U10" s="10">
        <f>PPRD!U10+RCV_RCY!U10+IMP!U10-EXP!U10+STK_CHG!U10-INTMARB!U10-INTAVI!U10</f>
        <v>11614.118400687874</v>
      </c>
      <c r="V10" s="10">
        <f>PPRD!V10+RCV_RCY!V10+IMP!V10-EXP!V10+STK_CHG!V10-INTMARB!V10-INTAVI!V10</f>
        <v>10652.425967325877</v>
      </c>
      <c r="W10" s="10">
        <f>PPRD!W10+RCV_RCY!W10+IMP!W10-EXP!W10+STK_CHG!W10-INTMARB!W10-INTAVI!W10</f>
        <v>8900.914531384351</v>
      </c>
      <c r="X10" s="10">
        <f>PPRD!X10+RCV_RCY!X10+IMP!X10-EXP!X10+STK_CHG!X10-INTMARB!X10-INTAVI!X10</f>
        <v>9143.7324161650904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-261.52760103181436</v>
      </c>
      <c r="D11" s="29">
        <f t="shared" si="8"/>
        <v>-340.82029234737752</v>
      </c>
      <c r="E11" s="29">
        <f t="shared" si="8"/>
        <v>-148.60911435941537</v>
      </c>
      <c r="F11" s="29">
        <f t="shared" si="8"/>
        <v>-35.533276010318247</v>
      </c>
      <c r="G11" s="29">
        <f t="shared" si="8"/>
        <v>68.281341358555366</v>
      </c>
      <c r="H11" s="29">
        <f t="shared" si="8"/>
        <v>-172.00085984522786</v>
      </c>
      <c r="I11" s="29">
        <f t="shared" si="8"/>
        <v>-75.522613929492692</v>
      </c>
      <c r="J11" s="29">
        <f t="shared" si="8"/>
        <v>138.2529664660361</v>
      </c>
      <c r="K11" s="29">
        <f t="shared" si="8"/>
        <v>-117.38340498710244</v>
      </c>
      <c r="L11" s="29">
        <f t="shared" si="8"/>
        <v>212.19088564058464</v>
      </c>
      <c r="M11" s="29">
        <f t="shared" si="8"/>
        <v>319.32992261392934</v>
      </c>
      <c r="N11" s="29">
        <f t="shared" si="8"/>
        <v>310.25812553740332</v>
      </c>
      <c r="O11" s="29">
        <f t="shared" si="8"/>
        <v>240.09785038693036</v>
      </c>
      <c r="P11" s="29">
        <f t="shared" si="8"/>
        <v>274.88641444539991</v>
      </c>
      <c r="Q11" s="29">
        <f t="shared" si="8"/>
        <v>134.07489251934638</v>
      </c>
      <c r="R11" s="29">
        <f t="shared" si="8"/>
        <v>243.78641444539983</v>
      </c>
      <c r="S11" s="29">
        <f t="shared" si="8"/>
        <v>284.17523645743756</v>
      </c>
      <c r="T11" s="29">
        <f t="shared" si="8"/>
        <v>7.2015477214102503</v>
      </c>
      <c r="U11" s="29">
        <f t="shared" si="8"/>
        <v>40.153568357695562</v>
      </c>
      <c r="V11" s="29">
        <f t="shared" si="8"/>
        <v>31.101203783319058</v>
      </c>
      <c r="W11" s="29">
        <f t="shared" si="8"/>
        <v>39.552622527944898</v>
      </c>
      <c r="X11" s="29">
        <f t="shared" ref="X11" si="9">SUM(X12:X16)</f>
        <v>1.1161650902835518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-190.70214961306974</v>
      </c>
      <c r="D13" s="10">
        <f>PPRD!D13+RCV_RCY!D13+IMP!D13-EXP!D13+STK_CHG!D13-INTMARB!D13-INTAVI!D13</f>
        <v>-242.81625107480656</v>
      </c>
      <c r="E13" s="10">
        <f>PPRD!E13+RCV_RCY!E13+IMP!E13-EXP!E13+STK_CHG!E13-INTMARB!E13-INTAVI!E13</f>
        <v>-263.16904557179703</v>
      </c>
      <c r="F13" s="10">
        <f>PPRD!F13+RCV_RCY!F13+IMP!F13-EXP!F13+STK_CHG!F13-INTMARB!F13-INTAVI!F13</f>
        <v>-171.95709372312987</v>
      </c>
      <c r="G13" s="10">
        <f>PPRD!G13+RCV_RCY!G13+IMP!G13-EXP!G13+STK_CHG!G13-INTMARB!G13-INTAVI!G13</f>
        <v>-140.77119518486671</v>
      </c>
      <c r="H13" s="10">
        <f>PPRD!H13+RCV_RCY!H13+IMP!H13-EXP!H13+STK_CHG!H13-INTMARB!H13-INTAVI!H13</f>
        <v>-306.18503869303527</v>
      </c>
      <c r="I13" s="10">
        <f>PPRD!I13+RCV_RCY!I13+IMP!I13-EXP!I13+STK_CHG!I13-INTMARB!I13-INTAVI!I13</f>
        <v>-189.46259673258808</v>
      </c>
      <c r="J13" s="10">
        <f>PPRD!J13+RCV_RCY!J13+IMP!J13-EXP!J13+STK_CHG!J13-INTMARB!J13-INTAVI!J13</f>
        <v>-35.038005159071368</v>
      </c>
      <c r="K13" s="10">
        <f>PPRD!K13+RCV_RCY!K13+IMP!K13-EXP!K13+STK_CHG!K13-INTMARB!K13-INTAVI!K13</f>
        <v>-340.51324161650911</v>
      </c>
      <c r="L13" s="10">
        <f>PPRD!L13+RCV_RCY!L13+IMP!L13-EXP!L13+STK_CHG!L13-INTMARB!L13-INTAVI!L13</f>
        <v>-41.146775580395506</v>
      </c>
      <c r="M13" s="10">
        <f>PPRD!M13+RCV_RCY!M13+IMP!M13-EXP!M13+STK_CHG!M13-INTMARB!M13-INTAVI!M13</f>
        <v>62.340584694754853</v>
      </c>
      <c r="N13" s="10">
        <f>PPRD!N13+RCV_RCY!N13+IMP!N13-EXP!N13+STK_CHG!N13-INTMARB!N13-INTAVI!N13</f>
        <v>52.577558039552926</v>
      </c>
      <c r="O13" s="10">
        <f>PPRD!O13+RCV_RCY!O13+IMP!O13-EXP!O13+STK_CHG!O13-INTMARB!O13-INTAVI!O13</f>
        <v>-46.000515907136737</v>
      </c>
      <c r="P13" s="10">
        <f>PPRD!P13+RCV_RCY!P13+IMP!P13-EXP!P13+STK_CHG!P13-INTMARB!P13-INTAVI!P13</f>
        <v>-25.616595012897697</v>
      </c>
      <c r="Q13" s="10">
        <f>PPRD!Q13+RCV_RCY!Q13+IMP!Q13-EXP!Q13+STK_CHG!Q13-INTMARB!Q13-INTAVI!Q13</f>
        <v>-137.33069647463466</v>
      </c>
      <c r="R13" s="10">
        <f>PPRD!R13+RCV_RCY!R13+IMP!R13-EXP!R13+STK_CHG!R13-INTMARB!R13-INTAVI!R13</f>
        <v>-63.399570077386045</v>
      </c>
      <c r="S13" s="10">
        <f>PPRD!S13+RCV_RCY!S13+IMP!S13-EXP!S13+STK_CHG!S13-INTMARB!S13-INTAVI!S13</f>
        <v>-30.074290627687077</v>
      </c>
      <c r="T13" s="10">
        <f>PPRD!T13+RCV_RCY!T13+IMP!T13-EXP!T13+STK_CHG!T13-INTMARB!T13-INTAVI!T13</f>
        <v>-285.05623387790189</v>
      </c>
      <c r="U13" s="10">
        <f>PPRD!U13+RCV_RCY!U13+IMP!U13-EXP!U13+STK_CHG!U13-INTMARB!U13-INTAVI!U13</f>
        <v>-237.05098882201204</v>
      </c>
      <c r="V13" s="10">
        <f>PPRD!V13+RCV_RCY!V13+IMP!V13-EXP!V13+STK_CHG!V13-INTMARB!V13-INTAVI!V13</f>
        <v>-235.75924333619949</v>
      </c>
      <c r="W13" s="10">
        <f>PPRD!W13+RCV_RCY!W13+IMP!W13-EXP!W13+STK_CHG!W13-INTMARB!W13-INTAVI!W13</f>
        <v>-168.11134995700775</v>
      </c>
      <c r="X13" s="10">
        <f>PPRD!X13+RCV_RCY!X13+IMP!X13-EXP!X13+STK_CHG!X13-INTMARB!X13-INTAVI!X13</f>
        <v>-271.30928632846098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219.15442820292338</v>
      </c>
      <c r="F15" s="10">
        <f>PPRD!F15+RCV_RCY!F15+IMP!F15-EXP!F15+STK_CHG!F15-INTMARB!F15-INTAVI!F15</f>
        <v>239.12828890799651</v>
      </c>
      <c r="G15" s="10">
        <f>PPRD!G15+RCV_RCY!G15+IMP!G15-EXP!G15+STK_CHG!G15-INTMARB!G15-INTAVI!G15</f>
        <v>299.6706792777299</v>
      </c>
      <c r="H15" s="10">
        <f>PPRD!H15+RCV_RCY!H15+IMP!H15-EXP!H15+STK_CHG!H15-INTMARB!H15-INTAVI!H15</f>
        <v>222.04694754944111</v>
      </c>
      <c r="I15" s="10">
        <f>PPRD!I15+RCV_RCY!I15+IMP!I15-EXP!I15+STK_CHG!I15-INTMARB!I15-INTAVI!I15</f>
        <v>226.88538263112639</v>
      </c>
      <c r="J15" s="10">
        <f>PPRD!J15+RCV_RCY!J15+IMP!J15-EXP!J15+STK_CHG!J15-INTMARB!J15-INTAVI!J15</f>
        <v>236.71435941530524</v>
      </c>
      <c r="K15" s="10">
        <f>PPRD!K15+RCV_RCY!K15+IMP!K15-EXP!K15+STK_CHG!K15-INTMARB!K15-INTAVI!K15</f>
        <v>251.86302665520202</v>
      </c>
      <c r="L15" s="10">
        <f>PPRD!L15+RCV_RCY!L15+IMP!L15-EXP!L15+STK_CHG!L15-INTMARB!L15-INTAVI!L15</f>
        <v>237.87024935511602</v>
      </c>
      <c r="M15" s="10">
        <f>PPRD!M15+RCV_RCY!M15+IMP!M15-EXP!M15+STK_CHG!M15-INTMARB!M15-INTAVI!M15</f>
        <v>241.72312983662934</v>
      </c>
      <c r="N15" s="10">
        <f>PPRD!N15+RCV_RCY!N15+IMP!N15-EXP!N15+STK_CHG!N15-INTMARB!N15-INTAVI!N15</f>
        <v>205.05090283748928</v>
      </c>
      <c r="O15" s="10">
        <f>PPRD!O15+RCV_RCY!O15+IMP!O15-EXP!O15+STK_CHG!O15-INTMARB!O15-INTAVI!O15</f>
        <v>247.44118658641449</v>
      </c>
      <c r="P15" s="10">
        <f>PPRD!P15+RCV_RCY!P15+IMP!P15-EXP!P15+STK_CHG!P15-INTMARB!P15-INTAVI!P15</f>
        <v>268.83207222699923</v>
      </c>
      <c r="Q15" s="10">
        <f>PPRD!Q15+RCV_RCY!Q15+IMP!Q15-EXP!Q15+STK_CHG!Q15-INTMARB!Q15-INTAVI!Q15</f>
        <v>250.9126397248495</v>
      </c>
      <c r="R15" s="10">
        <f>PPRD!R15+RCV_RCY!R15+IMP!R15-EXP!R15+STK_CHG!R15-INTMARB!R15-INTAVI!R15</f>
        <v>283.82914875322439</v>
      </c>
      <c r="S15" s="10">
        <f>PPRD!S15+RCV_RCY!S15+IMP!S15-EXP!S15+STK_CHG!S15-INTMARB!S15-INTAVI!S15</f>
        <v>284.66689595872737</v>
      </c>
      <c r="T15" s="10">
        <f>PPRD!T15+RCV_RCY!T15+IMP!T15-EXP!T15+STK_CHG!T15-INTMARB!T15-INTAVI!T15</f>
        <v>242.65073086844373</v>
      </c>
      <c r="U15" s="10">
        <f>PPRD!U15+RCV_RCY!U15+IMP!U15-EXP!U15+STK_CHG!U15-INTMARB!U15-INTAVI!U15</f>
        <v>231.0979363714531</v>
      </c>
      <c r="V15" s="10">
        <f>PPRD!V15+RCV_RCY!V15+IMP!V15-EXP!V15+STK_CHG!V15-INTMARB!V15-INTAVI!V15</f>
        <v>229.38632846087708</v>
      </c>
      <c r="W15" s="10">
        <f>PPRD!W15+RCV_RCY!W15+IMP!W15-EXP!W15+STK_CHG!W15-INTMARB!W15-INTAVI!W15</f>
        <v>185.21384350816848</v>
      </c>
      <c r="X15" s="10">
        <f>PPRD!X15+RCV_RCY!X15+IMP!X15-EXP!X15+STK_CHG!X15-INTMARB!X15-INTAVI!X15</f>
        <v>209.3515907136715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-70.82545141874462</v>
      </c>
      <c r="D16" s="10">
        <f>PPRD!D16+RCV_RCY!D16+IMP!D16-EXP!D16+STK_CHG!D16-INTMARB!D16-INTAVI!D16</f>
        <v>-98.00404127257093</v>
      </c>
      <c r="E16" s="10">
        <f>PPRD!E16+RCV_RCY!E16+IMP!E16-EXP!E16+STK_CHG!E16-INTMARB!E16-INTAVI!E16</f>
        <v>-104.59449699054173</v>
      </c>
      <c r="F16" s="10">
        <f>PPRD!F16+RCV_RCY!F16+IMP!F16-EXP!F16+STK_CHG!F16-INTMARB!F16-INTAVI!F16</f>
        <v>-102.70447119518488</v>
      </c>
      <c r="G16" s="10">
        <f>PPRD!G16+RCV_RCY!G16+IMP!G16-EXP!G16+STK_CHG!G16-INTMARB!G16-INTAVI!G16</f>
        <v>-90.618142734307824</v>
      </c>
      <c r="H16" s="10">
        <f>PPRD!H16+RCV_RCY!H16+IMP!H16-EXP!H16+STK_CHG!H16-INTMARB!H16-INTAVI!H16</f>
        <v>-87.862768701633698</v>
      </c>
      <c r="I16" s="10">
        <f>PPRD!I16+RCV_RCY!I16+IMP!I16-EXP!I16+STK_CHG!I16-INTMARB!I16-INTAVI!I16</f>
        <v>-112.945399828031</v>
      </c>
      <c r="J16" s="10">
        <f>PPRD!J16+RCV_RCY!J16+IMP!J16-EXP!J16+STK_CHG!J16-INTMARB!J16-INTAVI!J16</f>
        <v>-63.423387790197772</v>
      </c>
      <c r="K16" s="10">
        <f>PPRD!K16+RCV_RCY!K16+IMP!K16-EXP!K16+STK_CHG!K16-INTMARB!K16-INTAVI!K16</f>
        <v>-28.733190025795359</v>
      </c>
      <c r="L16" s="10">
        <f>PPRD!L16+RCV_RCY!L16+IMP!L16-EXP!L16+STK_CHG!L16-INTMARB!L16-INTAVI!L16</f>
        <v>15.467411865864147</v>
      </c>
      <c r="M16" s="10">
        <f>PPRD!M16+RCV_RCY!M16+IMP!M16-EXP!M16+STK_CHG!M16-INTMARB!M16-INTAVI!M16</f>
        <v>15.266208082545132</v>
      </c>
      <c r="N16" s="10">
        <f>PPRD!N16+RCV_RCY!N16+IMP!N16-EXP!N16+STK_CHG!N16-INTMARB!N16-INTAVI!N16</f>
        <v>52.629664660361136</v>
      </c>
      <c r="O16" s="10">
        <f>PPRD!O16+RCV_RCY!O16+IMP!O16-EXP!O16+STK_CHG!O16-INTMARB!O16-INTAVI!O16</f>
        <v>38.65717970765261</v>
      </c>
      <c r="P16" s="10">
        <f>PPRD!P16+RCV_RCY!P16+IMP!P16-EXP!P16+STK_CHG!P16-INTMARB!P16-INTAVI!P16</f>
        <v>31.67093723129836</v>
      </c>
      <c r="Q16" s="10">
        <f>PPRD!Q16+RCV_RCY!Q16+IMP!Q16-EXP!Q16+STK_CHG!Q16-INTMARB!Q16-INTAVI!Q16</f>
        <v>20.49294926913155</v>
      </c>
      <c r="R16" s="10">
        <f>PPRD!R16+RCV_RCY!R16+IMP!R16-EXP!R16+STK_CHG!R16-INTMARB!R16-INTAVI!R16</f>
        <v>23.356835769561478</v>
      </c>
      <c r="S16" s="10">
        <f>PPRD!S16+RCV_RCY!S16+IMP!S16-EXP!S16+STK_CHG!S16-INTMARB!S16-INTAVI!S16</f>
        <v>29.582631126397249</v>
      </c>
      <c r="T16" s="10">
        <f>PPRD!T16+RCV_RCY!T16+IMP!T16-EXP!T16+STK_CHG!T16-INTMARB!T16-INTAVI!T16</f>
        <v>49.607050730868409</v>
      </c>
      <c r="U16" s="10">
        <f>PPRD!U16+RCV_RCY!U16+IMP!U16-EXP!U16+STK_CHG!U16-INTMARB!U16-INTAVI!U16</f>
        <v>46.106620808254505</v>
      </c>
      <c r="V16" s="10">
        <f>PPRD!V16+RCV_RCY!V16+IMP!V16-EXP!V16+STK_CHG!V16-INTMARB!V16-INTAVI!V16</f>
        <v>37.474118658641466</v>
      </c>
      <c r="W16" s="10">
        <f>PPRD!W16+RCV_RCY!W16+IMP!W16-EXP!W16+STK_CHG!W16-INTMARB!W16-INTAVI!W16</f>
        <v>22.450128976784164</v>
      </c>
      <c r="X16" s="10">
        <f>PPRD!X16+RCV_RCY!X16+IMP!X16-EXP!X16+STK_CHG!X16-INTMARB!X16-INTAVI!X16</f>
        <v>63.073860705073038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7704.1481513327581</v>
      </c>
      <c r="D26" s="37">
        <f t="shared" si="14"/>
        <v>8197.6083404987094</v>
      </c>
      <c r="E26" s="37">
        <f t="shared" si="14"/>
        <v>8318.7231298366278</v>
      </c>
      <c r="F26" s="37">
        <f t="shared" si="14"/>
        <v>8537.8556319862437</v>
      </c>
      <c r="G26" s="37">
        <f t="shared" si="14"/>
        <v>9272.3807394668947</v>
      </c>
      <c r="H26" s="37">
        <f t="shared" si="14"/>
        <v>9636.5366294067062</v>
      </c>
      <c r="I26" s="37">
        <f t="shared" si="14"/>
        <v>9583.7014617368877</v>
      </c>
      <c r="J26" s="37">
        <f t="shared" si="14"/>
        <v>9643.8489251934661</v>
      </c>
      <c r="K26" s="37">
        <f t="shared" si="14"/>
        <v>9714.0319002579545</v>
      </c>
      <c r="L26" s="37">
        <f t="shared" si="14"/>
        <v>9189.2392089423902</v>
      </c>
      <c r="M26" s="37">
        <f t="shared" si="14"/>
        <v>8982.9501289767832</v>
      </c>
      <c r="N26" s="37">
        <f t="shared" si="14"/>
        <v>8743.9178847807398</v>
      </c>
      <c r="O26" s="37">
        <f t="shared" si="14"/>
        <v>8623.5745485812531</v>
      </c>
      <c r="P26" s="37">
        <f t="shared" si="14"/>
        <v>8282.6401547721416</v>
      </c>
      <c r="Q26" s="37">
        <f t="shared" si="14"/>
        <v>8811.3631986242472</v>
      </c>
      <c r="R26" s="37">
        <f t="shared" si="14"/>
        <v>8610.675408426483</v>
      </c>
      <c r="S26" s="37">
        <f t="shared" si="14"/>
        <v>7991.2135855545985</v>
      </c>
      <c r="T26" s="37">
        <f t="shared" si="14"/>
        <v>9317.6754944110053</v>
      </c>
      <c r="U26" s="37">
        <f t="shared" si="14"/>
        <v>9405.4389509888224</v>
      </c>
      <c r="V26" s="37">
        <f t="shared" si="14"/>
        <v>9449.1465176268266</v>
      </c>
      <c r="W26" s="37">
        <f t="shared" si="14"/>
        <v>8496.1671539122945</v>
      </c>
      <c r="X26" s="37">
        <f t="shared" ref="X26" si="15">SUM(X27,X33)</f>
        <v>9317.9521926053294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6081.6404987102305</v>
      </c>
      <c r="D27" s="29">
        <f t="shared" si="16"/>
        <v>6326.6634565778159</v>
      </c>
      <c r="E27" s="29">
        <f t="shared" si="16"/>
        <v>6440.2890799656052</v>
      </c>
      <c r="F27" s="29">
        <f t="shared" si="16"/>
        <v>6769.3640584694758</v>
      </c>
      <c r="G27" s="29">
        <f t="shared" si="16"/>
        <v>7042.7743766122094</v>
      </c>
      <c r="H27" s="29">
        <f t="shared" si="16"/>
        <v>8120.5612209802239</v>
      </c>
      <c r="I27" s="29">
        <f t="shared" si="16"/>
        <v>8152.4542562338784</v>
      </c>
      <c r="J27" s="29">
        <f t="shared" si="16"/>
        <v>7735.2137575236457</v>
      </c>
      <c r="K27" s="29">
        <f t="shared" si="16"/>
        <v>8492.4759243336212</v>
      </c>
      <c r="L27" s="29">
        <f t="shared" si="16"/>
        <v>7594.6226139294922</v>
      </c>
      <c r="M27" s="29">
        <f t="shared" si="16"/>
        <v>8123.8025795356825</v>
      </c>
      <c r="N27" s="29">
        <f t="shared" si="16"/>
        <v>7362.4853826311273</v>
      </c>
      <c r="O27" s="29">
        <f t="shared" si="16"/>
        <v>7512.2245915735157</v>
      </c>
      <c r="P27" s="29">
        <f t="shared" si="16"/>
        <v>6879.9619088564059</v>
      </c>
      <c r="Q27" s="29">
        <f t="shared" si="16"/>
        <v>7700.1820292347375</v>
      </c>
      <c r="R27" s="29">
        <f t="shared" si="16"/>
        <v>7411.586500429923</v>
      </c>
      <c r="S27" s="29">
        <f t="shared" si="16"/>
        <v>5587.7303525365423</v>
      </c>
      <c r="T27" s="29">
        <f t="shared" si="16"/>
        <v>8102.7435081685289</v>
      </c>
      <c r="U27" s="29">
        <f t="shared" si="16"/>
        <v>7790.5535683576954</v>
      </c>
      <c r="V27" s="29">
        <f t="shared" si="16"/>
        <v>8050.152192605331</v>
      </c>
      <c r="W27" s="29">
        <f t="shared" si="16"/>
        <v>6164.7102321582115</v>
      </c>
      <c r="X27" s="29">
        <f t="shared" ref="X27" si="17">SUM(X28:X32)</f>
        <v>7222.6930352536529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5832.9063628546846</v>
      </c>
      <c r="D28" s="10">
        <f>PPRD!D28+RCV_RCY!D28+IMP!D28-EXP!D28+STK_CHG!D28-INTMARB!D28-INTAVI!D28</f>
        <v>6075.2901117798792</v>
      </c>
      <c r="E28" s="10">
        <f>PPRD!E28+RCV_RCY!E28+IMP!E28-EXP!E28+STK_CHG!E28-INTMARB!E28-INTAVI!E28</f>
        <v>6246.573086844367</v>
      </c>
      <c r="F28" s="10">
        <f>PPRD!F28+RCV_RCY!F28+IMP!F28-EXP!F28+STK_CHG!F28-INTMARB!F28-INTAVI!F28</f>
        <v>6575.6480653482377</v>
      </c>
      <c r="G28" s="10">
        <f>PPRD!G28+RCV_RCY!G28+IMP!G28-EXP!G28+STK_CHG!G28-INTMARB!G28-INTAVI!G28</f>
        <v>6719.4845227858978</v>
      </c>
      <c r="H28" s="10">
        <f>PPRD!H28+RCV_RCY!H28+IMP!H28-EXP!H28+STK_CHG!H28-INTMARB!H28-INTAVI!H28</f>
        <v>7750.7561478933803</v>
      </c>
      <c r="I28" s="10">
        <f>PPRD!I28+RCV_RCY!I28+IMP!I28-EXP!I28+STK_CHG!I28-INTMARB!I28-INTAVI!I28</f>
        <v>7887.705503009458</v>
      </c>
      <c r="J28" s="10">
        <f>PPRD!J28+RCV_RCY!J28+IMP!J28-EXP!J28+STK_CHG!J28-INTMARB!J28-INTAVI!J28</f>
        <v>7461.9859845227857</v>
      </c>
      <c r="K28" s="10">
        <f>PPRD!K28+RCV_RCY!K28+IMP!K28-EXP!K28+STK_CHG!K28-INTMARB!K28-INTAVI!K28</f>
        <v>8344.8579535683584</v>
      </c>
      <c r="L28" s="10">
        <f>PPRD!L28+RCV_RCY!L28+IMP!L28-EXP!L28+STK_CHG!L28-INTMARB!L28-INTAVI!L28</f>
        <v>7454.730696474634</v>
      </c>
      <c r="M28" s="10">
        <f>PPRD!M28+RCV_RCY!M28+IMP!M28-EXP!M28+STK_CHG!M28-INTMARB!M28-INTAVI!M28</f>
        <v>8001.3948409286322</v>
      </c>
      <c r="N28" s="10">
        <f>PPRD!N28+RCV_RCY!N28+IMP!N28-EXP!N28+STK_CHG!N28-INTMARB!N28-INTAVI!N28</f>
        <v>7183.2100601891661</v>
      </c>
      <c r="O28" s="10">
        <f>PPRD!O28+RCV_RCY!O28+IMP!O28-EXP!O28+STK_CHG!O28-INTMARB!O28-INTAVI!O28</f>
        <v>7337.7257953568342</v>
      </c>
      <c r="P28" s="10">
        <f>PPRD!P28+RCV_RCY!P28+IMP!P28-EXP!P28+STK_CHG!P28-INTMARB!P28-INTAVI!P28</f>
        <v>6748.6805674978505</v>
      </c>
      <c r="Q28" s="10">
        <f>PPRD!Q28+RCV_RCY!Q28+IMP!Q28-EXP!Q28+STK_CHG!Q28-INTMARB!Q28-INTAVI!Q28</f>
        <v>7570.9945829750641</v>
      </c>
      <c r="R28" s="10">
        <f>PPRD!R28+RCV_RCY!R28+IMP!R28-EXP!R28+STK_CHG!R28-INTMARB!R28-INTAVI!R28</f>
        <v>7307.6908856405853</v>
      </c>
      <c r="S28" s="10">
        <f>PPRD!S28+RCV_RCY!S28+IMP!S28-EXP!S28+STK_CHG!S28-INTMARB!S28-INTAVI!S28</f>
        <v>5490.895184866723</v>
      </c>
      <c r="T28" s="10">
        <f>PPRD!T28+RCV_RCY!T28+IMP!T28-EXP!T28+STK_CHG!T28-INTMARB!T28-INTAVI!T28</f>
        <v>7963.9247635425618</v>
      </c>
      <c r="U28" s="10">
        <f>PPRD!U28+RCV_RCY!U28+IMP!U28-EXP!U28+STK_CHG!U28-INTMARB!U28-INTAVI!U28</f>
        <v>7690.4651762682715</v>
      </c>
      <c r="V28" s="10">
        <f>PPRD!V28+RCV_RCY!V28+IMP!V28-EXP!V28+STK_CHG!V28-INTMARB!V28-INTAVI!V28</f>
        <v>7965.4509888220118</v>
      </c>
      <c r="W28" s="10">
        <f>PPRD!W28+RCV_RCY!W28+IMP!W28-EXP!W28+STK_CHG!W28-INTMARB!W28-INTAVI!W28</f>
        <v>6159.596818572657</v>
      </c>
      <c r="X28" s="10">
        <f>PPRD!X28+RCV_RCY!X28+IMP!X28-EXP!X28+STK_CHG!X28-INTMARB!X28-INTAVI!X28</f>
        <v>7217.3259673258799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-0.94342218400687861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0.94342218400687861</v>
      </c>
      <c r="I30" s="10">
        <f>PPRD!I30+RCV_RCY!I30+IMP!I30-EXP!I30+STK_CHG!I30-INTMARB!I30-INTAVI!I30</f>
        <v>-0.94342218400687861</v>
      </c>
      <c r="J30" s="10">
        <f>PPRD!J30+RCV_RCY!J30+IMP!J30-EXP!J30+STK_CHG!J30-INTMARB!J30-INTAVI!J30</f>
        <v>0.94342218400687861</v>
      </c>
      <c r="K30" s="10">
        <f>PPRD!K30+RCV_RCY!K30+IMP!K30-EXP!K30+STK_CHG!K30-INTMARB!K30-INTAVI!K30</f>
        <v>-10.482975064488389</v>
      </c>
      <c r="L30" s="10">
        <f>PPRD!L30+RCV_RCY!L30+IMP!L30-EXP!L30+STK_CHG!L30-INTMARB!L30-INTAVI!L30</f>
        <v>8.5769561478933785</v>
      </c>
      <c r="M30" s="10">
        <f>PPRD!M30+RCV_RCY!M30+IMP!M30-EXP!M30+STK_CHG!M30-INTMARB!M30-INTAVI!M30</f>
        <v>-1.837661220980223</v>
      </c>
      <c r="N30" s="10">
        <f>PPRD!N30+RCV_RCY!N30+IMP!N30-EXP!N30+STK_CHG!N30-INTMARB!N30-INTAVI!N30</f>
        <v>-1.9418744625967319</v>
      </c>
      <c r="O30" s="10">
        <f>PPRD!O30+RCV_RCY!O30+IMP!O30-EXP!O30+STK_CHG!O30-INTMARB!O30-INTAVI!O30</f>
        <v>6.4832330180567501</v>
      </c>
      <c r="P30" s="10">
        <f>PPRD!P30+RCV_RCY!P30+IMP!P30-EXP!P30+STK_CHG!P30-INTMARB!P30-INTAVI!P30</f>
        <v>13.44221840068788</v>
      </c>
      <c r="Q30" s="10">
        <f>PPRD!Q30+RCV_RCY!Q30+IMP!Q30-EXP!Q30+STK_CHG!Q30-INTMARB!Q30-INTAVI!Q30</f>
        <v>7.6812553740326699</v>
      </c>
      <c r="R30" s="10">
        <f>PPRD!R30+RCV_RCY!R30+IMP!R30-EXP!R30+STK_CHG!R30-INTMARB!R30-INTAVI!R30</f>
        <v>6.7211521926053308</v>
      </c>
      <c r="S30" s="10">
        <f>PPRD!S30+RCV_RCY!S30+IMP!S30-EXP!S30+STK_CHG!S30-INTMARB!S30-INTAVI!S30</f>
        <v>18.243078245915736</v>
      </c>
      <c r="T30" s="10">
        <f>PPRD!T30+RCV_RCY!T30+IMP!T30-EXP!T30+STK_CHG!T30-INTMARB!T30-INTAVI!T30</f>
        <v>24.96414445399828</v>
      </c>
      <c r="U30" s="10">
        <f>PPRD!U30+RCV_RCY!U30+IMP!U30-EXP!U30+STK_CHG!U30-INTMARB!U30-INTAVI!U30</f>
        <v>4.8007738607050685</v>
      </c>
      <c r="V30" s="10">
        <f>PPRD!V30+RCV_RCY!V30+IMP!V30-EXP!V30+STK_CHG!V30-INTMARB!V30-INTAVI!V30</f>
        <v>1.920292347377472</v>
      </c>
      <c r="W30" s="10">
        <f>PPRD!W30+RCV_RCY!W30+IMP!W30-EXP!W30+STK_CHG!W30-INTMARB!W30-INTAVI!W30</f>
        <v>1.920292347377472</v>
      </c>
      <c r="X30" s="10">
        <f>PPRD!X30+RCV_RCY!X30+IMP!X30-EXP!X30+STK_CHG!X30-INTMARB!X30-INTAVI!X30</f>
        <v>-2.8804815133276009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39.624505588993983</v>
      </c>
      <c r="D31" s="10">
        <f>PPRD!D31+RCV_RCY!D31+IMP!D31-EXP!D31+STK_CHG!D31-INTMARB!D31-INTAVI!D31</f>
        <v>71.701461736887339</v>
      </c>
      <c r="E31" s="10">
        <f>PPRD!E31+RCV_RCY!E31+IMP!E31-EXP!E31+STK_CHG!E31-INTMARB!E31-INTAVI!E31</f>
        <v>55.663026655202053</v>
      </c>
      <c r="F31" s="10">
        <f>PPRD!F31+RCV_RCY!F31+IMP!F31-EXP!F31+STK_CHG!F31-INTMARB!F31-INTAVI!F31</f>
        <v>56.606448839208937</v>
      </c>
      <c r="G31" s="10">
        <f>PPRD!G31+RCV_RCY!G31+IMP!G31-EXP!G31+STK_CHG!G31-INTMARB!G31-INTAVI!G31</f>
        <v>60.380223559759244</v>
      </c>
      <c r="H31" s="10">
        <f>PPRD!H31+RCV_RCY!H31+IMP!H31-EXP!H31+STK_CHG!H31-INTMARB!H31-INTAVI!H31</f>
        <v>101.89165950128978</v>
      </c>
      <c r="I31" s="10">
        <f>PPRD!I31+RCV_RCY!I31+IMP!I31-EXP!I31+STK_CHG!I31-INTMARB!I31-INTAVI!I31</f>
        <v>190.57515047291483</v>
      </c>
      <c r="J31" s="10">
        <f>PPRD!J31+RCV_RCY!J31+IMP!J31-EXP!J31+STK_CHG!J31-INTMARB!J31-INTAVI!J31</f>
        <v>183.97102321582113</v>
      </c>
      <c r="K31" s="10">
        <f>PPRD!K31+RCV_RCY!K31+IMP!K31-EXP!K31+STK_CHG!K31-INTMARB!K31-INTAVI!K31</f>
        <v>154.04058469475493</v>
      </c>
      <c r="L31" s="10">
        <f>PPRD!L31+RCV_RCY!L31+IMP!L31-EXP!L31+STK_CHG!L31-INTMARB!L31-INTAVI!L31</f>
        <v>131.31496130696473</v>
      </c>
      <c r="M31" s="10">
        <f>PPRD!M31+RCV_RCY!M31+IMP!M31-EXP!M31+STK_CHG!M31-INTMARB!M31-INTAVI!M31</f>
        <v>124.24539982803094</v>
      </c>
      <c r="N31" s="10">
        <f>PPRD!N31+RCV_RCY!N31+IMP!N31-EXP!N31+STK_CHG!N31-INTMARB!N31-INTAVI!N31</f>
        <v>181.2171969045572</v>
      </c>
      <c r="O31" s="10">
        <f>PPRD!O31+RCV_RCY!O31+IMP!O31-EXP!O31+STK_CHG!O31-INTMARB!O31-INTAVI!O31</f>
        <v>168.01556319862428</v>
      </c>
      <c r="P31" s="10">
        <f>PPRD!P31+RCV_RCY!P31+IMP!P31-EXP!P31+STK_CHG!P31-INTMARB!P31-INTAVI!P31</f>
        <v>117.83912295786756</v>
      </c>
      <c r="Q31" s="10">
        <f>PPRD!Q31+RCV_RCY!Q31+IMP!Q31-EXP!Q31+STK_CHG!Q31-INTMARB!Q31-INTAVI!Q31</f>
        <v>121.50619088564059</v>
      </c>
      <c r="R31" s="10">
        <f>PPRD!R31+RCV_RCY!R31+IMP!R31-EXP!R31+STK_CHG!R31-INTMARB!R31-INTAVI!R31</f>
        <v>97.174462596732582</v>
      </c>
      <c r="S31" s="10">
        <f>PPRD!S31+RCV_RCY!S31+IMP!S31-EXP!S31+STK_CHG!S31-INTMARB!S31-INTAVI!S31</f>
        <v>78.592089423903701</v>
      </c>
      <c r="T31" s="10">
        <f>PPRD!T31+RCV_RCY!T31+IMP!T31-EXP!T31+STK_CHG!T31-INTMARB!T31-INTAVI!T31</f>
        <v>113.85460017196905</v>
      </c>
      <c r="U31" s="10">
        <f>PPRD!U31+RCV_RCY!U31+IMP!U31-EXP!U31+STK_CHG!U31-INTMARB!U31-INTAVI!U31</f>
        <v>95.287618228718827</v>
      </c>
      <c r="V31" s="10">
        <f>PPRD!V31+RCV_RCY!V31+IMP!V31-EXP!V31+STK_CHG!V31-INTMARB!V31-INTAVI!V31</f>
        <v>82.780911435941533</v>
      </c>
      <c r="W31" s="10">
        <f>PPRD!W31+RCV_RCY!W31+IMP!W31-EXP!W31+STK_CHG!W31-INTMARB!W31-INTAVI!W31</f>
        <v>3.1931212381771283</v>
      </c>
      <c r="X31" s="10">
        <f>PPRD!X31+RCV_RCY!X31+IMP!X31-EXP!X31+STK_CHG!X31-INTMARB!X31-INTAVI!X31</f>
        <v>8.2475494411006025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209.1096302665519</v>
      </c>
      <c r="D32" s="10">
        <f>PPRD!D32+RCV_RCY!D32+IMP!D32-EXP!D32+STK_CHG!D32-INTMARB!D32-INTAVI!D32</f>
        <v>179.67188306104896</v>
      </c>
      <c r="E32" s="10">
        <f>PPRD!E32+RCV_RCY!E32+IMP!E32-EXP!E32+STK_CHG!E32-INTMARB!E32-INTAVI!E32</f>
        <v>138.05296646603611</v>
      </c>
      <c r="F32" s="10">
        <f>PPRD!F32+RCV_RCY!F32+IMP!F32-EXP!F32+STK_CHG!F32-INTMARB!F32-INTAVI!F32</f>
        <v>138.05296646603611</v>
      </c>
      <c r="G32" s="10">
        <f>PPRD!G32+RCV_RCY!G32+IMP!G32-EXP!G32+STK_CHG!G32-INTMARB!G32-INTAVI!G32</f>
        <v>262.90963026655203</v>
      </c>
      <c r="H32" s="10">
        <f>PPRD!H32+RCV_RCY!H32+IMP!H32-EXP!H32+STK_CHG!H32-INTMARB!H32-INTAVI!H32</f>
        <v>266.96999140154776</v>
      </c>
      <c r="I32" s="10">
        <f>PPRD!I32+RCV_RCY!I32+IMP!I32-EXP!I32+STK_CHG!I32-INTMARB!I32-INTAVI!I32</f>
        <v>75.117024935511608</v>
      </c>
      <c r="J32" s="10">
        <f>PPRD!J32+RCV_RCY!J32+IMP!J32-EXP!J32+STK_CHG!J32-INTMARB!J32-INTAVI!J32</f>
        <v>88.313327601031816</v>
      </c>
      <c r="K32" s="10">
        <f>PPRD!K32+RCV_RCY!K32+IMP!K32-EXP!K32+STK_CHG!K32-INTMARB!K32-INTAVI!K32</f>
        <v>4.0603611349957003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1622.5076526225278</v>
      </c>
      <c r="D33" s="29">
        <f t="shared" si="18"/>
        <v>1870.9448839208942</v>
      </c>
      <c r="E33" s="29">
        <f t="shared" si="18"/>
        <v>1878.4340498710228</v>
      </c>
      <c r="F33" s="29">
        <f t="shared" si="18"/>
        <v>1768.4915735167669</v>
      </c>
      <c r="G33" s="29">
        <f t="shared" si="18"/>
        <v>2229.6063628546858</v>
      </c>
      <c r="H33" s="29">
        <f t="shared" si="18"/>
        <v>1515.9754084264823</v>
      </c>
      <c r="I33" s="29">
        <f t="shared" si="18"/>
        <v>1431.2472055030089</v>
      </c>
      <c r="J33" s="29">
        <f t="shared" si="18"/>
        <v>1908.63516766982</v>
      </c>
      <c r="K33" s="29">
        <f t="shared" si="18"/>
        <v>1221.5559759243331</v>
      </c>
      <c r="L33" s="29">
        <f t="shared" si="18"/>
        <v>1594.6165950128982</v>
      </c>
      <c r="M33" s="29">
        <f t="shared" si="18"/>
        <v>859.14754944110041</v>
      </c>
      <c r="N33" s="29">
        <f t="shared" si="18"/>
        <v>1381.4325021496129</v>
      </c>
      <c r="O33" s="29">
        <f t="shared" si="18"/>
        <v>1111.3499570077381</v>
      </c>
      <c r="P33" s="29">
        <f t="shared" si="18"/>
        <v>1402.6782459157353</v>
      </c>
      <c r="Q33" s="29">
        <f t="shared" si="18"/>
        <v>1111.1811693895095</v>
      </c>
      <c r="R33" s="29">
        <f t="shared" si="18"/>
        <v>1199.0889079965609</v>
      </c>
      <c r="S33" s="29">
        <f t="shared" si="18"/>
        <v>2403.4832330180557</v>
      </c>
      <c r="T33" s="29">
        <f t="shared" si="18"/>
        <v>1214.9319862424763</v>
      </c>
      <c r="U33" s="29">
        <f t="shared" si="18"/>
        <v>1614.8853826311263</v>
      </c>
      <c r="V33" s="29">
        <f t="shared" si="18"/>
        <v>1398.9943250214963</v>
      </c>
      <c r="W33" s="29">
        <f t="shared" si="18"/>
        <v>2331.4569217540839</v>
      </c>
      <c r="X33" s="29">
        <f t="shared" ref="X33" si="19">SUM(X34:X50)</f>
        <v>2095.2591573516765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121.95468615649182</v>
      </c>
      <c r="D36" s="10">
        <f>PPRD!D36+RCV_RCY!D36+IMP!D36-EXP!D36+STK_CHG!D36-INTMARB!D36-INTAVI!D36</f>
        <v>88.921496130696468</v>
      </c>
      <c r="E36" s="10">
        <f>PPRD!E36+RCV_RCY!E36+IMP!E36-EXP!E36+STK_CHG!E36-INTMARB!E36-INTAVI!E36</f>
        <v>83.664402407566598</v>
      </c>
      <c r="F36" s="10">
        <f>PPRD!F36+RCV_RCY!F36+IMP!F36-EXP!F36+STK_CHG!F36-INTMARB!F36-INTAVI!F36</f>
        <v>71.000687876182241</v>
      </c>
      <c r="G36" s="10">
        <f>PPRD!G36+RCV_RCY!G36+IMP!G36-EXP!G36+STK_CHG!G36-INTMARB!G36-INTAVI!G36</f>
        <v>75.186930352536535</v>
      </c>
      <c r="H36" s="10">
        <f>PPRD!H36+RCV_RCY!H36+IMP!H36-EXP!H36+STK_CHG!H36-INTMARB!H36-INTAVI!H36</f>
        <v>37.064058469475469</v>
      </c>
      <c r="I36" s="10">
        <f>PPRD!I36+RCV_RCY!I36+IMP!I36-EXP!I36+STK_CHG!I36-INTMARB!I36-INTAVI!I36</f>
        <v>-3.2819432502149608</v>
      </c>
      <c r="J36" s="10">
        <f>PPRD!J36+RCV_RCY!J36+IMP!J36-EXP!J36+STK_CHG!J36-INTMARB!J36-INTAVI!J36</f>
        <v>-28.443680137575189</v>
      </c>
      <c r="K36" s="10">
        <f>PPRD!K36+RCV_RCY!K36+IMP!K36-EXP!K36+STK_CHG!K36-INTMARB!K36-INTAVI!K36</f>
        <v>-36.636801375752412</v>
      </c>
      <c r="L36" s="10">
        <f>PPRD!L36+RCV_RCY!L36+IMP!L36-EXP!L36+STK_CHG!L36-INTMARB!L36-INTAVI!L36</f>
        <v>-40.815477214101492</v>
      </c>
      <c r="M36" s="10">
        <f>PPRD!M36+RCV_RCY!M36+IMP!M36-EXP!M36+STK_CHG!M36-INTMARB!M36-INTAVI!M36</f>
        <v>-56.520292347377485</v>
      </c>
      <c r="N36" s="10">
        <f>PPRD!N36+RCV_RCY!N36+IMP!N36-EXP!N36+STK_CHG!N36-INTMARB!N36-INTAVI!N36</f>
        <v>-27.208512467755789</v>
      </c>
      <c r="O36" s="10">
        <f>PPRD!O36+RCV_RCY!O36+IMP!O36-EXP!O36+STK_CHG!O36-INTMARB!O36-INTAVI!O36</f>
        <v>12.553654342218366</v>
      </c>
      <c r="P36" s="10">
        <f>PPRD!P36+RCV_RCY!P36+IMP!P36-EXP!P36+STK_CHG!P36-INTMARB!P36-INTAVI!P36</f>
        <v>51.2611349957008</v>
      </c>
      <c r="Q36" s="10">
        <f>PPRD!Q36+RCV_RCY!Q36+IMP!Q36-EXP!Q36+STK_CHG!Q36-INTMARB!Q36-INTAVI!Q36</f>
        <v>85.783834909716276</v>
      </c>
      <c r="R36" s="10">
        <f>PPRD!R36+RCV_RCY!R36+IMP!R36-EXP!R36+STK_CHG!R36-INTMARB!R36-INTAVI!R36</f>
        <v>39.753482373172858</v>
      </c>
      <c r="S36" s="10">
        <f>PPRD!S36+RCV_RCY!S36+IMP!S36-EXP!S36+STK_CHG!S36-INTMARB!S36-INTAVI!S36</f>
        <v>40.799656061908841</v>
      </c>
      <c r="T36" s="10">
        <f>PPRD!T36+RCV_RCY!T36+IMP!T36-EXP!T36+STK_CHG!T36-INTMARB!T36-INTAVI!T36</f>
        <v>86.83009458297505</v>
      </c>
      <c r="U36" s="10">
        <f>PPRD!U36+RCV_RCY!U36+IMP!U36-EXP!U36+STK_CHG!U36-INTMARB!U36-INTAVI!U36</f>
        <v>101.4760963026655</v>
      </c>
      <c r="V36" s="10">
        <f>PPRD!V36+RCV_RCY!V36+IMP!V36-EXP!V36+STK_CHG!V36-INTMARB!V36-INTAVI!V36</f>
        <v>67.999398108340586</v>
      </c>
      <c r="W36" s="10">
        <f>PPRD!W36+RCV_RCY!W36+IMP!W36-EXP!W36+STK_CHG!W36-INTMARB!W36-INTAVI!W36</f>
        <v>63.814875322441992</v>
      </c>
      <c r="X36" s="10">
        <f>PPRD!X36+RCV_RCY!X36+IMP!X36-EXP!X36+STK_CHG!X36-INTMARB!X36-INTAVI!X36</f>
        <v>39.753482373172879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840.80687876182287</v>
      </c>
      <c r="D37" s="10">
        <f>PPRD!D37+RCV_RCY!D37+IMP!D37-EXP!D37+STK_CHG!D37-INTMARB!D37-INTAVI!D37</f>
        <v>824.25950128976842</v>
      </c>
      <c r="E37" s="10">
        <f>PPRD!E37+RCV_RCY!E37+IMP!E37-EXP!E37+STK_CHG!E37-INTMARB!E37-INTAVI!E37</f>
        <v>748.76276870163338</v>
      </c>
      <c r="F37" s="10">
        <f>PPRD!F37+RCV_RCY!F37+IMP!F37-EXP!F37+STK_CHG!F37-INTMARB!F37-INTAVI!F37</f>
        <v>776.68624247635432</v>
      </c>
      <c r="G37" s="10">
        <f>PPRD!G37+RCV_RCY!G37+IMP!G37-EXP!G37+STK_CHG!G37-INTMARB!G37-INTAVI!G37</f>
        <v>808.74651762682709</v>
      </c>
      <c r="H37" s="10">
        <f>PPRD!H37+RCV_RCY!H37+IMP!H37-EXP!H37+STK_CHG!H37-INTMARB!H37-INTAVI!H37</f>
        <v>587.42717110920023</v>
      </c>
      <c r="I37" s="10">
        <f>PPRD!I37+RCV_RCY!I37+IMP!I37-EXP!I37+STK_CHG!I37-INTMARB!I37-INTAVI!I37</f>
        <v>441.64462596732585</v>
      </c>
      <c r="J37" s="10">
        <f>PPRD!J37+RCV_RCY!J37+IMP!J37-EXP!J37+STK_CHG!J37-INTMARB!J37-INTAVI!J37</f>
        <v>568.05674978503873</v>
      </c>
      <c r="K37" s="10">
        <f>PPRD!K37+RCV_RCY!K37+IMP!K37-EXP!K37+STK_CHG!K37-INTMARB!K37-INTAVI!K37</f>
        <v>434.53680137575219</v>
      </c>
      <c r="L37" s="10">
        <f>PPRD!L37+RCV_RCY!L37+IMP!L37-EXP!L37+STK_CHG!L37-INTMARB!L37-INTAVI!L37</f>
        <v>567.51625107480663</v>
      </c>
      <c r="M37" s="10">
        <f>PPRD!M37+RCV_RCY!M37+IMP!M37-EXP!M37+STK_CHG!M37-INTMARB!M37-INTAVI!M37</f>
        <v>322.24316423043848</v>
      </c>
      <c r="N37" s="10">
        <f>PPRD!N37+RCV_RCY!N37+IMP!N37-EXP!N37+STK_CHG!N37-INTMARB!N37-INTAVI!N37</f>
        <v>391.56294067067927</v>
      </c>
      <c r="O37" s="10">
        <f>PPRD!O37+RCV_RCY!O37+IMP!O37-EXP!O37+STK_CHG!O37-INTMARB!O37-INTAVI!O37</f>
        <v>151.31332760103186</v>
      </c>
      <c r="P37" s="10">
        <f>PPRD!P37+RCV_RCY!P37+IMP!P37-EXP!P37+STK_CHG!P37-INTMARB!P37-INTAVI!P37</f>
        <v>244.50094582975069</v>
      </c>
      <c r="Q37" s="10">
        <f>PPRD!Q37+RCV_RCY!Q37+IMP!Q37-EXP!Q37+STK_CHG!Q37-INTMARB!Q37-INTAVI!Q37</f>
        <v>38.205503009458226</v>
      </c>
      <c r="R37" s="10">
        <f>PPRD!R37+RCV_RCY!R37+IMP!R37-EXP!R37+STK_CHG!R37-INTMARB!R37-INTAVI!R37</f>
        <v>-58.440498710232262</v>
      </c>
      <c r="S37" s="10">
        <f>PPRD!S37+RCV_RCY!S37+IMP!S37-EXP!S37+STK_CHG!S37-INTMARB!S37-INTAVI!S37</f>
        <v>427.58701633705914</v>
      </c>
      <c r="T37" s="10">
        <f>PPRD!T37+RCV_RCY!T37+IMP!T37-EXP!T37+STK_CHG!T37-INTMARB!T37-INTAVI!T37</f>
        <v>-12.725709372312929</v>
      </c>
      <c r="U37" s="10">
        <f>PPRD!U37+RCV_RCY!U37+IMP!U37-EXP!U37+STK_CHG!U37-INTMARB!U37-INTAVI!U37</f>
        <v>117.79767841788467</v>
      </c>
      <c r="V37" s="10">
        <f>PPRD!V37+RCV_RCY!V37+IMP!V37-EXP!V37+STK_CHG!V37-INTMARB!V37-INTAVI!V37</f>
        <v>18.127601031814336</v>
      </c>
      <c r="W37" s="10">
        <f>PPRD!W37+RCV_RCY!W37+IMP!W37-EXP!W37+STK_CHG!W37-INTMARB!W37-INTAVI!W37</f>
        <v>193.98460877042135</v>
      </c>
      <c r="X37" s="10">
        <f>PPRD!X37+RCV_RCY!X37+IMP!X37-EXP!X37+STK_CHG!X37-INTMARB!X37-INTAVI!X37</f>
        <v>-28.624419604471189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-2.0922613929492684</v>
      </c>
      <c r="D38" s="10">
        <f>PPRD!D38+RCV_RCY!D38+IMP!D38-EXP!D38+STK_CHG!D38-INTMARB!D38-INTAVI!D38</f>
        <v>1.0461736887360269</v>
      </c>
      <c r="E38" s="10">
        <f>PPRD!E38+RCV_RCY!E38+IMP!E38-EXP!E38+STK_CHG!E38-INTMARB!E38-INTAVI!E38</f>
        <v>1.0461736887360269</v>
      </c>
      <c r="F38" s="10">
        <f>PPRD!F38+RCV_RCY!F38+IMP!F38-EXP!F38+STK_CHG!F38-INTMARB!F38-INTAVI!F38</f>
        <v>2.091917454858125</v>
      </c>
      <c r="G38" s="10">
        <f>PPRD!G38+RCV_RCY!G38+IMP!G38-EXP!G38+STK_CHG!G38-INTMARB!G38-INTAVI!G38</f>
        <v>3.1377472055030102</v>
      </c>
      <c r="H38" s="10">
        <f>PPRD!H38+RCV_RCY!H38+IMP!H38-EXP!H38+STK_CHG!H38-INTMARB!H38-INTAVI!H38</f>
        <v>2.09183147033534</v>
      </c>
      <c r="I38" s="10">
        <f>PPRD!I38+RCV_RCY!I38+IMP!I38-EXP!I38+STK_CHG!I38-INTMARB!I38-INTAVI!I38</f>
        <v>2.09183147033534</v>
      </c>
      <c r="J38" s="10">
        <f>PPRD!J38+RCV_RCY!J38+IMP!J38-EXP!J38+STK_CHG!J38-INTMARB!J38-INTAVI!J38</f>
        <v>2.09183147033534</v>
      </c>
      <c r="K38" s="10">
        <f>PPRD!K38+RCV_RCY!K38+IMP!K38-EXP!K38+STK_CHG!K38-INTMARB!K38-INTAVI!K38</f>
        <v>2.09183147033534</v>
      </c>
      <c r="L38" s="10">
        <f>PPRD!L38+RCV_RCY!L38+IMP!L38-EXP!L38+STK_CHG!L38-INTMARB!L38-INTAVI!L38</f>
        <v>2.09183147033534</v>
      </c>
      <c r="M38" s="10">
        <f>PPRD!M38+RCV_RCY!M38+IMP!M38-EXP!M38+STK_CHG!M38-INTMARB!M38-INTAVI!M38</f>
        <v>2.09183147033534</v>
      </c>
      <c r="N38" s="10">
        <f>PPRD!N38+RCV_RCY!N38+IMP!N38-EXP!N38+STK_CHG!N38-INTMARB!N38-INTAVI!N38</f>
        <v>1.04591573516767</v>
      </c>
      <c r="O38" s="10">
        <f>PPRD!O38+RCV_RCY!O38+IMP!O38-EXP!O38+STK_CHG!O38-INTMARB!O38-INTAVI!O38</f>
        <v>2.09183147033534</v>
      </c>
      <c r="P38" s="10">
        <f>PPRD!P38+RCV_RCY!P38+IMP!P38-EXP!P38+STK_CHG!P38-INTMARB!P38-INTAVI!P38</f>
        <v>2.09183147033534</v>
      </c>
      <c r="Q38" s="10">
        <f>PPRD!Q38+RCV_RCY!Q38+IMP!Q38-EXP!Q38+STK_CHG!Q38-INTMARB!Q38-INTAVI!Q38</f>
        <v>2.09183147033534</v>
      </c>
      <c r="R38" s="10">
        <f>PPRD!R38+RCV_RCY!R38+IMP!R38-EXP!R38+STK_CHG!R38-INTMARB!R38-INTAVI!R38</f>
        <v>3.1377472055030089</v>
      </c>
      <c r="S38" s="10">
        <f>PPRD!S38+RCV_RCY!S38+IMP!S38-EXP!S38+STK_CHG!S38-INTMARB!S38-INTAVI!S38</f>
        <v>3.1377472055030089</v>
      </c>
      <c r="T38" s="10">
        <f>PPRD!T38+RCV_RCY!T38+IMP!T38-EXP!T38+STK_CHG!T38-INTMARB!T38-INTAVI!T38</f>
        <v>3.1377472055030089</v>
      </c>
      <c r="U38" s="10">
        <f>PPRD!U38+RCV_RCY!U38+IMP!U38-EXP!U38+STK_CHG!U38-INTMARB!U38-INTAVI!U38</f>
        <v>3.1377472055030089</v>
      </c>
      <c r="V38" s="10">
        <f>PPRD!V38+RCV_RCY!V38+IMP!V38-EXP!V38+STK_CHG!V38-INTMARB!V38-INTAVI!V38</f>
        <v>3.1377472055030089</v>
      </c>
      <c r="W38" s="10">
        <f>PPRD!W38+RCV_RCY!W38+IMP!W38-EXP!W38+STK_CHG!W38-INTMARB!W38-INTAVI!W38</f>
        <v>2.09183147033534</v>
      </c>
      <c r="X38" s="10">
        <f>PPRD!X38+RCV_RCY!X38+IMP!X38-EXP!X38+STK_CHG!X38-INTMARB!X38-INTAVI!X38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-148.92046431642302</v>
      </c>
      <c r="D40" s="10">
        <f>PPRD!D40+RCV_RCY!D40+IMP!D40-EXP!D40+STK_CHG!D40-INTMARB!D40-INTAVI!D40</f>
        <v>-118.58220120378334</v>
      </c>
      <c r="E40" s="10">
        <f>PPRD!E40+RCV_RCY!E40+IMP!E40-EXP!E40+STK_CHG!E40-INTMARB!E40-INTAVI!E40</f>
        <v>-124.7158211521926</v>
      </c>
      <c r="F40" s="10">
        <f>PPRD!F40+RCV_RCY!F40+IMP!F40-EXP!F40+STK_CHG!F40-INTMARB!F40-INTAVI!F40</f>
        <v>-88.9366294067067</v>
      </c>
      <c r="G40" s="10">
        <f>PPRD!G40+RCV_RCY!G40+IMP!G40-EXP!G40+STK_CHG!G40-INTMARB!G40-INTAVI!G40</f>
        <v>-123.69355116079083</v>
      </c>
      <c r="H40" s="10">
        <f>PPRD!H40+RCV_RCY!H40+IMP!H40-EXP!H40+STK_CHG!H40-INTMARB!H40-INTAVI!H40</f>
        <v>-107.3374032674119</v>
      </c>
      <c r="I40" s="10">
        <f>PPRD!I40+RCV_RCY!I40+IMP!I40-EXP!I40+STK_CHG!I40-INTMARB!I40-INTAVI!I40</f>
        <v>-110.65975924333625</v>
      </c>
      <c r="J40" s="10">
        <f>PPRD!J40+RCV_RCY!J40+IMP!J40-EXP!J40+STK_CHG!J40-INTMARB!J40-INTAVI!J40</f>
        <v>-108.59131556319863</v>
      </c>
      <c r="K40" s="10">
        <f>PPRD!K40+RCV_RCY!K40+IMP!K40-EXP!K40+STK_CHG!K40-INTMARB!K40-INTAVI!K40</f>
        <v>-105.48873602751482</v>
      </c>
      <c r="L40" s="10">
        <f>PPRD!L40+RCV_RCY!L40+IMP!L40-EXP!L40+STK_CHG!L40-INTMARB!L40-INTAVI!L40</f>
        <v>-81.70206362854691</v>
      </c>
      <c r="M40" s="10">
        <f>PPRD!M40+RCV_RCY!M40+IMP!M40-EXP!M40+STK_CHG!M40-INTMARB!M40-INTAVI!M40</f>
        <v>-108.59131556319866</v>
      </c>
      <c r="N40" s="10">
        <f>PPRD!N40+RCV_RCY!N40+IMP!N40-EXP!N40+STK_CHG!N40-INTMARB!N40-INTAVI!N40</f>
        <v>-65.154686156491891</v>
      </c>
      <c r="O40" s="10">
        <f>PPRD!O40+RCV_RCY!O40+IMP!O40-EXP!O40+STK_CHG!O40-INTMARB!O40-INTAVI!O40</f>
        <v>-114.79656061908861</v>
      </c>
      <c r="P40" s="10">
        <f>PPRD!P40+RCV_RCY!P40+IMP!P40-EXP!P40+STK_CHG!P40-INTMARB!P40-INTAVI!P40</f>
        <v>-97.215047291487565</v>
      </c>
      <c r="Q40" s="10">
        <f>PPRD!Q40+RCV_RCY!Q40+IMP!Q40-EXP!Q40+STK_CHG!Q40-INTMARB!Q40-INTAVI!Q40</f>
        <v>-148.92519346517619</v>
      </c>
      <c r="R40" s="10">
        <f>PPRD!R40+RCV_RCY!R40+IMP!R40-EXP!R40+STK_CHG!R40-INTMARB!R40-INTAVI!R40</f>
        <v>-157.19879621668099</v>
      </c>
      <c r="S40" s="10">
        <f>PPRD!S40+RCV_RCY!S40+IMP!S40-EXP!S40+STK_CHG!S40-INTMARB!S40-INTAVI!S40</f>
        <v>-22.752450558899625</v>
      </c>
      <c r="T40" s="10">
        <f>PPRD!T40+RCV_RCY!T40+IMP!T40-EXP!T40+STK_CHG!T40-INTMARB!T40-INTAVI!T40</f>
        <v>-131.34376612209812</v>
      </c>
      <c r="U40" s="10">
        <f>PPRD!U40+RCV_RCY!U40+IMP!U40-EXP!U40+STK_CHG!U40-INTMARB!U40-INTAVI!U40</f>
        <v>-150.99355116079101</v>
      </c>
      <c r="V40" s="10">
        <f>PPRD!V40+RCV_RCY!V40+IMP!V40-EXP!V40+STK_CHG!V40-INTMARB!V40-INTAVI!V40</f>
        <v>-178.91702493551151</v>
      </c>
      <c r="W40" s="10">
        <f>PPRD!W40+RCV_RCY!W40+IMP!W40-EXP!W40+STK_CHG!W40-INTMARB!W40-INTAVI!W40</f>
        <v>-5.1710232158211653</v>
      </c>
      <c r="X40" s="10">
        <f>PPRD!X40+RCV_RCY!X40+IMP!X40-EXP!X40+STK_CHG!X40-INTMARB!X40-INTAVI!X40</f>
        <v>-48.60756663800511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5.1112639724849522</v>
      </c>
      <c r="D41" s="10">
        <f>PPRD!D41+RCV_RCY!D41+IMP!D41-EXP!D41+STK_CHG!D41-INTMARB!D41-INTAVI!D41</f>
        <v>6.1335339638865003</v>
      </c>
      <c r="E41" s="10">
        <f>PPRD!E41+RCV_RCY!E41+IMP!E41-EXP!E41+STK_CHG!E41-INTMARB!E41-INTAVI!E41</f>
        <v>5.1112639724849522</v>
      </c>
      <c r="F41" s="10">
        <f>PPRD!F41+RCV_RCY!F41+IMP!F41-EXP!F41+STK_CHG!F41-INTMARB!F41-INTAVI!F41</f>
        <v>5.1112639724849522</v>
      </c>
      <c r="G41" s="10">
        <f>PPRD!G41+RCV_RCY!G41+IMP!G41-EXP!G41+STK_CHG!G41-INTMARB!G41-INTAVI!G41</f>
        <v>3.0668099742046429</v>
      </c>
      <c r="H41" s="10">
        <f>PPRD!H41+RCV_RCY!H41+IMP!H41-EXP!H41+STK_CHG!H41-INTMARB!H41-INTAVI!H41</f>
        <v>4.0890799656061896</v>
      </c>
      <c r="I41" s="10">
        <f>PPRD!I41+RCV_RCY!I41+IMP!I41-EXP!I41+STK_CHG!I41-INTMARB!I41-INTAVI!I41</f>
        <v>5.1112639724849522</v>
      </c>
      <c r="J41" s="10">
        <f>PPRD!J41+RCV_RCY!J41+IMP!J41-EXP!J41+STK_CHG!J41-INTMARB!J41-INTAVI!J41</f>
        <v>5.1112639724849522</v>
      </c>
      <c r="K41" s="10">
        <f>PPRD!K41+RCV_RCY!K41+IMP!K41-EXP!K41+STK_CHG!K41-INTMARB!K41-INTAVI!K41</f>
        <v>5.1112639724849522</v>
      </c>
      <c r="L41" s="10">
        <f>PPRD!L41+RCV_RCY!L41+IMP!L41-EXP!L41+STK_CHG!L41-INTMARB!L41-INTAVI!L41</f>
        <v>4.0890799656061896</v>
      </c>
      <c r="M41" s="10">
        <f>PPRD!M41+RCV_RCY!M41+IMP!M41-EXP!M41+STK_CHG!M41-INTMARB!M41-INTAVI!M41</f>
        <v>3.0668099742046429</v>
      </c>
      <c r="N41" s="10">
        <f>PPRD!N41+RCV_RCY!N41+IMP!N41-EXP!N41+STK_CHG!N41-INTMARB!N41-INTAVI!N41</f>
        <v>3.0668099742046429</v>
      </c>
      <c r="O41" s="10">
        <f>PPRD!O41+RCV_RCY!O41+IMP!O41-EXP!O41+STK_CHG!O41-INTMARB!O41-INTAVI!O41</f>
        <v>3.0668099742046429</v>
      </c>
      <c r="P41" s="10">
        <f>PPRD!P41+RCV_RCY!P41+IMP!P41-EXP!P41+STK_CHG!P41-INTMARB!P41-INTAVI!P41</f>
        <v>2.0445399828030948</v>
      </c>
      <c r="Q41" s="10">
        <f>PPRD!Q41+RCV_RCY!Q41+IMP!Q41-EXP!Q41+STK_CHG!Q41-INTMARB!Q41-INTAVI!Q41</f>
        <v>2.0445399828030948</v>
      </c>
      <c r="R41" s="10">
        <f>PPRD!R41+RCV_RCY!R41+IMP!R41-EXP!R41+STK_CHG!R41-INTMARB!R41-INTAVI!R41</f>
        <v>3.0668099742046429</v>
      </c>
      <c r="S41" s="10">
        <f>PPRD!S41+RCV_RCY!S41+IMP!S41-EXP!S41+STK_CHG!S41-INTMARB!S41-INTAVI!S41</f>
        <v>2.0445399828030948</v>
      </c>
      <c r="T41" s="10">
        <f>PPRD!T41+RCV_RCY!T41+IMP!T41-EXP!T41+STK_CHG!T41-INTMARB!T41-INTAVI!T41</f>
        <v>2.0445399828030948</v>
      </c>
      <c r="U41" s="10">
        <f>PPRD!U41+RCV_RCY!U41+IMP!U41-EXP!U41+STK_CHG!U41-INTMARB!U41-INTAVI!U41</f>
        <v>2.0445399828030948</v>
      </c>
      <c r="V41" s="10">
        <f>PPRD!V41+RCV_RCY!V41+IMP!V41-EXP!V41+STK_CHG!V41-INTMARB!V41-INTAVI!V41</f>
        <v>2.0445399828030948</v>
      </c>
      <c r="W41" s="10">
        <f>PPRD!W41+RCV_RCY!W41+IMP!W41-EXP!W41+STK_CHG!W41-INTMARB!W41-INTAVI!W41</f>
        <v>2.0445399828030948</v>
      </c>
      <c r="X41" s="10">
        <f>PPRD!X41+RCV_RCY!X41+IMP!X41-EXP!X41+STK_CHG!X41-INTMARB!X41-INTAVI!X41</f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216.947377472055</v>
      </c>
      <c r="D42" s="10">
        <f>PPRD!D42+RCV_RCY!D42+IMP!D42-EXP!D42+STK_CHG!D42-INTMARB!D42-INTAVI!D42</f>
        <v>120.73095442820293</v>
      </c>
      <c r="E42" s="10">
        <f>PPRD!E42+RCV_RCY!E42+IMP!E42-EXP!E42+STK_CHG!E42-INTMARB!E42-INTAVI!E42</f>
        <v>199.61092003439379</v>
      </c>
      <c r="F42" s="10">
        <f>PPRD!F42+RCV_RCY!F42+IMP!F42-EXP!F42+STK_CHG!F42-INTMARB!F42-INTAVI!F42</f>
        <v>158.9687016337059</v>
      </c>
      <c r="G42" s="10">
        <f>PPRD!G42+RCV_RCY!G42+IMP!G42-EXP!G42+STK_CHG!G42-INTMARB!G42-INTAVI!G42</f>
        <v>243.5310404127257</v>
      </c>
      <c r="H42" s="10">
        <f>PPRD!H42+RCV_RCY!H42+IMP!H42-EXP!H42+STK_CHG!H42-INTMARB!H42-INTAVI!H42</f>
        <v>199.531728288908</v>
      </c>
      <c r="I42" s="10">
        <f>PPRD!I42+RCV_RCY!I42+IMP!I42-EXP!I42+STK_CHG!I42-INTMARB!I42-INTAVI!I42</f>
        <v>87.998624247635419</v>
      </c>
      <c r="J42" s="10">
        <f>PPRD!J42+RCV_RCY!J42+IMP!J42-EXP!J42+STK_CHG!J42-INTMARB!J42-INTAVI!J42</f>
        <v>73.455889939810788</v>
      </c>
      <c r="K42" s="10">
        <f>PPRD!K42+RCV_RCY!K42+IMP!K42-EXP!K42+STK_CHG!K42-INTMARB!K42-INTAVI!K42</f>
        <v>12.5969905417025</v>
      </c>
      <c r="L42" s="10">
        <f>PPRD!L42+RCV_RCY!L42+IMP!L42-EXP!L42+STK_CHG!L42-INTMARB!L42-INTAVI!L42</f>
        <v>45.135253654342215</v>
      </c>
      <c r="M42" s="10">
        <f>PPRD!M42+RCV_RCY!M42+IMP!M42-EXP!M42+STK_CHG!M42-INTMARB!M42-INTAVI!M42</f>
        <v>59.849355116079103</v>
      </c>
      <c r="N42" s="10">
        <f>PPRD!N42+RCV_RCY!N42+IMP!N42-EXP!N42+STK_CHG!N42-INTMARB!N42-INTAVI!N42</f>
        <v>74.566294067067886</v>
      </c>
      <c r="O42" s="10">
        <f>PPRD!O42+RCV_RCY!O42+IMP!O42-EXP!O42+STK_CHG!O42-INTMARB!O42-INTAVI!O42</f>
        <v>133.44591573516772</v>
      </c>
      <c r="P42" s="10">
        <f>PPRD!P42+RCV_RCY!P42+IMP!P42-EXP!P42+STK_CHG!P42-INTMARB!P42-INTAVI!P42</f>
        <v>142.66749785038692</v>
      </c>
      <c r="Q42" s="10">
        <f>PPRD!Q42+RCV_RCY!Q42+IMP!Q42-EXP!Q42+STK_CHG!Q42-INTMARB!Q42-INTAVI!Q42</f>
        <v>209.31496130696479</v>
      </c>
      <c r="R42" s="10">
        <f>PPRD!R42+RCV_RCY!R42+IMP!R42-EXP!R42+STK_CHG!R42-INTMARB!R42-INTAVI!R42</f>
        <v>-6.2481513327600977</v>
      </c>
      <c r="S42" s="10">
        <f>PPRD!S42+RCV_RCY!S42+IMP!S42-EXP!S42+STK_CHG!S42-INTMARB!S42-INTAVI!S42</f>
        <v>-279.08667239896818</v>
      </c>
      <c r="T42" s="10">
        <f>PPRD!T42+RCV_RCY!T42+IMP!T42-EXP!T42+STK_CHG!T42-INTMARB!T42-INTAVI!T42</f>
        <v>106.21951848667238</v>
      </c>
      <c r="U42" s="10">
        <f>PPRD!U42+RCV_RCY!U42+IMP!U42-EXP!U42+STK_CHG!U42-INTMARB!U42-INTAVI!U42</f>
        <v>27.075580395528796</v>
      </c>
      <c r="V42" s="10">
        <f>PPRD!V42+RCV_RCY!V42+IMP!V42-EXP!V42+STK_CHG!V42-INTMARB!V42-INTAVI!V42</f>
        <v>56.23387790197765</v>
      </c>
      <c r="W42" s="10">
        <f>PPRD!W42+RCV_RCY!W42+IMP!W42-EXP!W42+STK_CHG!W42-INTMARB!W42-INTAVI!W42</f>
        <v>85.392175408426453</v>
      </c>
      <c r="X42" s="10">
        <f>PPRD!X42+RCV_RCY!X42+IMP!X42-EXP!X42+STK_CHG!X42-INTMARB!X42-INTAVI!X42</f>
        <v>143.70877042132415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580.18478073946699</v>
      </c>
      <c r="D43" s="10">
        <f>PPRD!D43+RCV_RCY!D43+IMP!D43-EXP!D43+STK_CHG!D43-INTMARB!D43-INTAVI!D43</f>
        <v>680.84453998280253</v>
      </c>
      <c r="E43" s="10">
        <f>PPRD!E43+RCV_RCY!E43+IMP!E43-EXP!E43+STK_CHG!E43-INTMARB!E43-INTAVI!E43</f>
        <v>744.27773000859838</v>
      </c>
      <c r="F43" s="10">
        <f>PPRD!F43+RCV_RCY!F43+IMP!F43-EXP!F43+STK_CHG!F43-INTMARB!F43-INTAVI!F43</f>
        <v>581.84651762682677</v>
      </c>
      <c r="G43" s="10">
        <f>PPRD!G43+RCV_RCY!G43+IMP!G43-EXP!G43+STK_CHG!G43-INTMARB!G43-INTAVI!G43</f>
        <v>867.10352536543394</v>
      </c>
      <c r="H43" s="10">
        <f>PPRD!H43+RCV_RCY!H43+IMP!H43-EXP!H43+STK_CHG!H43-INTMARB!H43-INTAVI!H43</f>
        <v>775.27721410146103</v>
      </c>
      <c r="I43" s="10">
        <f>PPRD!I43+RCV_RCY!I43+IMP!I43-EXP!I43+STK_CHG!I43-INTMARB!I43-INTAVI!I43</f>
        <v>851.12510748065301</v>
      </c>
      <c r="J43" s="10">
        <f>PPRD!J43+RCV_RCY!J43+IMP!J43-EXP!J43+STK_CHG!J43-INTMARB!J43-INTAVI!J43</f>
        <v>1242.6085124677561</v>
      </c>
      <c r="K43" s="10">
        <f>PPRD!K43+RCV_RCY!K43+IMP!K43-EXP!K43+STK_CHG!K43-INTMARB!K43-INTAVI!K43</f>
        <v>704.46543422183947</v>
      </c>
      <c r="L43" s="10">
        <f>PPRD!L43+RCV_RCY!L43+IMP!L43-EXP!L43+STK_CHG!L43-INTMARB!L43-INTAVI!L43</f>
        <v>908.42080825451444</v>
      </c>
      <c r="M43" s="10">
        <f>PPRD!M43+RCV_RCY!M43+IMP!M43-EXP!M43+STK_CHG!M43-INTMARB!M43-INTAVI!M43</f>
        <v>614.69681857265687</v>
      </c>
      <c r="N43" s="10">
        <f>PPRD!N43+RCV_RCY!N43+IMP!N43-EXP!N43+STK_CHG!N43-INTMARB!N43-INTAVI!N43</f>
        <v>917.8510748065346</v>
      </c>
      <c r="O43" s="10">
        <f>PPRD!O43+RCV_RCY!O43+IMP!O43-EXP!O43+STK_CHG!O43-INTMARB!O43-INTAVI!O43</f>
        <v>780.81203783318949</v>
      </c>
      <c r="P43" s="10">
        <f>PPRD!P43+RCV_RCY!P43+IMP!P43-EXP!P43+STK_CHG!P43-INTMARB!P43-INTAVI!P43</f>
        <v>1043.5739466895959</v>
      </c>
      <c r="Q43" s="10">
        <f>PPRD!Q43+RCV_RCY!Q43+IMP!Q43-EXP!Q43+STK_CHG!Q43-INTMARB!Q43-INTAVI!Q43</f>
        <v>840.96749785038662</v>
      </c>
      <c r="R43" s="10">
        <f>PPRD!R43+RCV_RCY!R43+IMP!R43-EXP!R43+STK_CHG!R43-INTMARB!R43-INTAVI!R43</f>
        <v>1160.0395528804818</v>
      </c>
      <c r="S43" s="10">
        <f>PPRD!S43+RCV_RCY!S43+IMP!S43-EXP!S43+STK_CHG!S43-INTMARB!S43-INTAVI!S43</f>
        <v>2040.73456577816</v>
      </c>
      <c r="T43" s="10">
        <f>PPRD!T43+RCV_RCY!T43+IMP!T43-EXP!T43+STK_CHG!T43-INTMARB!T43-INTAVI!T43</f>
        <v>1254.5768701633706</v>
      </c>
      <c r="U43" s="10">
        <f>PPRD!U43+RCV_RCY!U43+IMP!U43-EXP!U43+STK_CHG!U43-INTMARB!U43-INTAVI!U43</f>
        <v>1438.7552020636285</v>
      </c>
      <c r="V43" s="10">
        <f>PPRD!V43+RCV_RCY!V43+IMP!V43-EXP!V43+STK_CHG!V43-INTMARB!V43-INTAVI!V43</f>
        <v>1356.3856405846943</v>
      </c>
      <c r="W43" s="10">
        <f>PPRD!W43+RCV_RCY!W43+IMP!W43-EXP!W43+STK_CHG!W43-INTMARB!W43-INTAVI!W43</f>
        <v>1784.4710232158211</v>
      </c>
      <c r="X43" s="10">
        <f>PPRD!X43+RCV_RCY!X43+IMP!X43-EXP!X43+STK_CHG!X43-INTMARB!X43-INTAVI!X43</f>
        <v>1668.1452278589852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7.768959587274221</v>
      </c>
      <c r="D44" s="10">
        <f>PPRD!D44+RCV_RCY!D44+IMP!D44-EXP!D44+STK_CHG!D44-INTMARB!D44-INTAVI!D44</f>
        <v>131.17480653482369</v>
      </c>
      <c r="E44" s="10">
        <f>PPRD!E44+RCV_RCY!E44+IMP!E44-EXP!E44+STK_CHG!E44-INTMARB!E44-INTAVI!E44</f>
        <v>160.1277730008598</v>
      </c>
      <c r="F44" s="10">
        <f>PPRD!F44+RCV_RCY!F44+IMP!F44-EXP!F44+STK_CHG!F44-INTMARB!F44-INTAVI!F44</f>
        <v>70.060275150472947</v>
      </c>
      <c r="G44" s="10">
        <f>PPRD!G44+RCV_RCY!G44+IMP!G44-EXP!G44+STK_CHG!G44-INTMARB!G44-INTAVI!G44</f>
        <v>153.80524505588994</v>
      </c>
      <c r="H44" s="10">
        <f>PPRD!H44+RCV_RCY!H44+IMP!H44-EXP!H44+STK_CHG!H44-INTMARB!H44-INTAVI!H44</f>
        <v>-41.706878761822907</v>
      </c>
      <c r="I44" s="10">
        <f>PPRD!I44+RCV_RCY!I44+IMP!I44-EXP!I44+STK_CHG!I44-INTMARB!I44-INTAVI!I44</f>
        <v>37.859931212381788</v>
      </c>
      <c r="J44" s="10">
        <f>PPRD!J44+RCV_RCY!J44+IMP!J44-EXP!J44+STK_CHG!J44-INTMARB!J44-INTAVI!J44</f>
        <v>-10.66526225279457</v>
      </c>
      <c r="K44" s="10">
        <f>PPRD!K44+RCV_RCY!K44+IMP!K44-EXP!K44+STK_CHG!K44-INTMARB!K44-INTAVI!K44</f>
        <v>12.329922613929488</v>
      </c>
      <c r="L44" s="10">
        <f>PPRD!L44+RCV_RCY!L44+IMP!L44-EXP!L44+STK_CHG!L44-INTMARB!L44-INTAVI!L44</f>
        <v>52.149441100601898</v>
      </c>
      <c r="M44" s="10">
        <f>PPRD!M44+RCV_RCY!M44+IMP!M44-EXP!M44+STK_CHG!M44-INTMARB!M44-INTAVI!M44</f>
        <v>-1.8918314703353385</v>
      </c>
      <c r="N44" s="10">
        <f>PPRD!N44+RCV_RCY!N44+IMP!N44-EXP!N44+STK_CHG!N44-INTMARB!N44-INTAVI!N44</f>
        <v>-33.005417024935511</v>
      </c>
      <c r="O44" s="10">
        <f>PPRD!O44+RCV_RCY!O44+IMP!O44-EXP!O44+STK_CHG!O44-INTMARB!O44-INTAVI!O44</f>
        <v>-30.19699054170249</v>
      </c>
      <c r="P44" s="10">
        <f>PPRD!P44+RCV_RCY!P44+IMP!P44-EXP!P44+STK_CHG!P44-INTMARB!P44-INTAVI!P44</f>
        <v>-35.828030954428186</v>
      </c>
      <c r="Q44" s="10">
        <f>PPRD!Q44+RCV_RCY!Q44+IMP!Q44-EXP!Q44+STK_CHG!Q44-INTMARB!Q44-INTAVI!Q44</f>
        <v>-64.153998280309537</v>
      </c>
      <c r="R44" s="10">
        <f>PPRD!R44+RCV_RCY!R44+IMP!R44-EXP!R44+STK_CHG!R44-INTMARB!R44-INTAVI!R44</f>
        <v>-110.38263112639726</v>
      </c>
      <c r="S44" s="10">
        <f>PPRD!S44+RCV_RCY!S44+IMP!S44-EXP!S44+STK_CHG!S44-INTMARB!S44-INTAVI!S44</f>
        <v>-41.511435941530529</v>
      </c>
      <c r="T44" s="10">
        <f>PPRD!T44+RCV_RCY!T44+IMP!T44-EXP!T44+STK_CHG!T44-INTMARB!T44-INTAVI!T44</f>
        <v>-106.60885640584695</v>
      </c>
      <c r="U44" s="10">
        <f>PPRD!U44+RCV_RCY!U44+IMP!U44-EXP!U44+STK_CHG!U44-INTMARB!U44-INTAVI!U44</f>
        <v>-96.231040412725747</v>
      </c>
      <c r="V44" s="10">
        <f>PPRD!V44+RCV_RCY!V44+IMP!V44-EXP!V44+STK_CHG!V44-INTMARB!V44-INTAVI!V44</f>
        <v>-104.7219260533104</v>
      </c>
      <c r="W44" s="10">
        <f>PPRD!W44+RCV_RCY!W44+IMP!W44-EXP!W44+STK_CHG!W44-INTMARB!W44-INTAVI!W44</f>
        <v>-41.512553740326744</v>
      </c>
      <c r="X44" s="10">
        <f>PPRD!X44+RCV_RCY!X44+IMP!X44-EXP!X44+STK_CHG!X44-INTMARB!X44-INTAVI!X44</f>
        <v>-16.981857265692177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44.159759243336197</v>
      </c>
      <c r="D45" s="10">
        <f>PPRD!D45+RCV_RCY!D45+IMP!D45-EXP!D45+STK_CHG!D45-INTMARB!D45-INTAVI!D45</f>
        <v>26.879793637145319</v>
      </c>
      <c r="E45" s="10">
        <f>PPRD!E45+RCV_RCY!E45+IMP!E45-EXP!E45+STK_CHG!E45-INTMARB!E45-INTAVI!E45</f>
        <v>22.079879621668098</v>
      </c>
      <c r="F45" s="10">
        <f>PPRD!F45+RCV_RCY!F45+IMP!F45-EXP!F45+STK_CHG!F45-INTMARB!F45-INTAVI!F45</f>
        <v>20.159845227858984</v>
      </c>
      <c r="G45" s="10">
        <f>PPRD!G45+RCV_RCY!G45+IMP!G45-EXP!G45+STK_CHG!G45-INTMARB!G45-INTAVI!G45</f>
        <v>40.319776440240759</v>
      </c>
      <c r="H45" s="10">
        <f>PPRD!H45+RCV_RCY!H45+IMP!H45-EXP!H45+STK_CHG!H45-INTMARB!H45-INTAVI!H45</f>
        <v>32.639810834049868</v>
      </c>
      <c r="I45" s="10">
        <f>PPRD!I45+RCV_RCY!I45+IMP!I45-EXP!I45+STK_CHG!I45-INTMARB!I45-INTAVI!I45</f>
        <v>26.879793637145319</v>
      </c>
      <c r="J45" s="10">
        <f>PPRD!J45+RCV_RCY!J45+IMP!J45-EXP!J45+STK_CHG!J45-INTMARB!J45-INTAVI!J45</f>
        <v>22.079879621668098</v>
      </c>
      <c r="K45" s="10">
        <f>PPRD!K45+RCV_RCY!K45+IMP!K45-EXP!K45+STK_CHG!K45-INTMARB!K45-INTAVI!K45</f>
        <v>20.15984522785898</v>
      </c>
      <c r="L45" s="10">
        <f>PPRD!L45+RCV_RCY!L45+IMP!L45-EXP!L45+STK_CHG!L45-INTMARB!L45-INTAVI!L45</f>
        <v>15.359845227858981</v>
      </c>
      <c r="M45" s="10">
        <f>PPRD!M45+RCV_RCY!M45+IMP!M45-EXP!M45+STK_CHG!M45-INTMARB!M45-INTAVI!M45</f>
        <v>11.519948409286325</v>
      </c>
      <c r="N45" s="10">
        <f>PPRD!N45+RCV_RCY!N45+IMP!N45-EXP!N45+STK_CHG!N45-INTMARB!N45-INTAVI!N45</f>
        <v>16.319862424763546</v>
      </c>
      <c r="O45" s="10">
        <f>PPRD!O45+RCV_RCY!O45+IMP!O45-EXP!O45+STK_CHG!O45-INTMARB!O45-INTAVI!O45</f>
        <v>15.35993121238177</v>
      </c>
      <c r="P45" s="10">
        <f>PPRD!P45+RCV_RCY!P45+IMP!P45-EXP!P45+STK_CHG!P45-INTMARB!P45-INTAVI!P45</f>
        <v>11.519862424763543</v>
      </c>
      <c r="Q45" s="10">
        <f>PPRD!Q45+RCV_RCY!Q45+IMP!Q45-EXP!Q45+STK_CHG!Q45-INTMARB!Q45-INTAVI!Q45</f>
        <v>20.159845227858984</v>
      </c>
      <c r="R45" s="10">
        <f>PPRD!R45+RCV_RCY!R45+IMP!R45-EXP!R45+STK_CHG!R45-INTMARB!R45-INTAVI!R45</f>
        <v>17.279879621668105</v>
      </c>
      <c r="S45" s="10">
        <f>PPRD!S45+RCV_RCY!S45+IMP!S45-EXP!S45+STK_CHG!S45-INTMARB!S45-INTAVI!S45</f>
        <v>18.23989681857266</v>
      </c>
      <c r="T45" s="10">
        <f>PPRD!T45+RCV_RCY!T45+IMP!T45-EXP!T45+STK_CHG!T45-INTMARB!T45-INTAVI!T45</f>
        <v>18.239896818572657</v>
      </c>
      <c r="U45" s="10">
        <f>PPRD!U45+RCV_RCY!U45+IMP!U45-EXP!U45+STK_CHG!U45-INTMARB!U45-INTAVI!U45</f>
        <v>16.319862424763539</v>
      </c>
      <c r="V45" s="10">
        <f>PPRD!V45+RCV_RCY!V45+IMP!V45-EXP!V45+STK_CHG!V45-INTMARB!V45-INTAVI!V45</f>
        <v>16.319862424763539</v>
      </c>
      <c r="W45" s="10">
        <f>PPRD!W45+RCV_RCY!W45+IMP!W45-EXP!W45+STK_CHG!W45-INTMARB!W45-INTAVI!W45</f>
        <v>16.319862424763539</v>
      </c>
      <c r="X45" s="10">
        <f>PPRD!X45+RCV_RCY!X45+IMP!X45-EXP!X45+STK_CHG!X45-INTMARB!X45-INTAVI!X45</f>
        <v>15.359845227858981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30.719862424763523</v>
      </c>
      <c r="D46" s="10">
        <f>PPRD!D46+RCV_RCY!D46+IMP!D46-EXP!D46+STK_CHG!D46-INTMARB!D46-INTAVI!D46</f>
        <v>55.679621668099735</v>
      </c>
      <c r="E46" s="10">
        <f>PPRD!E46+RCV_RCY!E46+IMP!E46-EXP!E46+STK_CHG!E46-INTMARB!E46-INTAVI!E46</f>
        <v>51.839638865004282</v>
      </c>
      <c r="F46" s="10">
        <f>PPRD!F46+RCV_RCY!F46+IMP!F46-EXP!F46+STK_CHG!F46-INTMARB!F46-INTAVI!F46</f>
        <v>64.319518486672408</v>
      </c>
      <c r="G46" s="10">
        <f>PPRD!G46+RCV_RCY!G46+IMP!G46-EXP!G46+STK_CHG!G46-INTMARB!G46-INTAVI!G46</f>
        <v>58.5595872742906</v>
      </c>
      <c r="H46" s="10">
        <f>PPRD!H46+RCV_RCY!H46+IMP!H46-EXP!H46+STK_CHG!H46-INTMARB!H46-INTAVI!H46</f>
        <v>47.999742046431621</v>
      </c>
      <c r="I46" s="10">
        <f>PPRD!I46+RCV_RCY!I46+IMP!I46-EXP!I46+STK_CHG!I46-INTMARB!I46-INTAVI!I46</f>
        <v>39.359673258813402</v>
      </c>
      <c r="J46" s="10">
        <f>PPRD!J46+RCV_RCY!J46+IMP!J46-EXP!J46+STK_CHG!J46-INTMARB!J46-INTAVI!J46</f>
        <v>42.239638865004288</v>
      </c>
      <c r="K46" s="10">
        <f>PPRD!K46+RCV_RCY!K46+IMP!K46-EXP!K46+STK_CHG!K46-INTMARB!K46-INTAVI!K46</f>
        <v>61.439638865004291</v>
      </c>
      <c r="L46" s="10">
        <f>PPRD!L46+RCV_RCY!L46+IMP!L46-EXP!L46+STK_CHG!L46-INTMARB!L46-INTAVI!L46</f>
        <v>35.51977644024074</v>
      </c>
      <c r="M46" s="10">
        <f>PPRD!M46+RCV_RCY!M46+IMP!M46-EXP!M46+STK_CHG!M46-INTMARB!M46-INTAVI!M46</f>
        <v>47.03972484952704</v>
      </c>
      <c r="N46" s="10">
        <f>PPRD!N46+RCV_RCY!N46+IMP!N46-EXP!N46+STK_CHG!N46-INTMARB!N46-INTAVI!N46</f>
        <v>46.079621668099705</v>
      </c>
      <c r="O46" s="10">
        <f>PPRD!O46+RCV_RCY!O46+IMP!O46-EXP!O46+STK_CHG!O46-INTMARB!O46-INTAVI!O46</f>
        <v>70.079449699054152</v>
      </c>
      <c r="P46" s="10">
        <f>PPRD!P46+RCV_RCY!P46+IMP!P46-EXP!P46+STK_CHG!P46-INTMARB!P46-INTAVI!P46</f>
        <v>57.599570077386034</v>
      </c>
      <c r="Q46" s="10">
        <f>PPRD!Q46+RCV_RCY!Q46+IMP!Q46-EXP!Q46+STK_CHG!Q46-INTMARB!Q46-INTAVI!Q46</f>
        <v>69.119518486672334</v>
      </c>
      <c r="R46" s="10">
        <f>PPRD!R46+RCV_RCY!R46+IMP!R46-EXP!R46+STK_CHG!R46-INTMARB!R46-INTAVI!R46</f>
        <v>111.35915735167667</v>
      </c>
      <c r="S46" s="10">
        <f>PPRD!S46+RCV_RCY!S46+IMP!S46-EXP!S46+STK_CHG!S46-INTMARB!S46-INTAVI!S46</f>
        <v>121.91917454858117</v>
      </c>
      <c r="T46" s="10">
        <f>PPRD!T46+RCV_RCY!T46+IMP!T46-EXP!T46+STK_CHG!T46-INTMARB!T46-INTAVI!T46</f>
        <v>126.71908856405847</v>
      </c>
      <c r="U46" s="10">
        <f>PPRD!U46+RCV_RCY!U46+IMP!U46-EXP!U46+STK_CHG!U46-INTMARB!U46-INTAVI!U46</f>
        <v>132.47910576096305</v>
      </c>
      <c r="V46" s="10">
        <f>PPRD!V46+RCV_RCY!V46+IMP!V46-EXP!V46+STK_CHG!V46-INTMARB!V46-INTAVI!V46</f>
        <v>123.83912295786759</v>
      </c>
      <c r="W46" s="10">
        <f>PPRD!W46+RCV_RCY!W46+IMP!W46-EXP!W46+STK_CHG!W46-INTMARB!W46-INTAVI!W46</f>
        <v>91.199398108340532</v>
      </c>
      <c r="X46" s="10">
        <f>PPRD!X46+RCV_RCY!X46+IMP!X46-EXP!X46+STK_CHG!X46-INTMARB!X46-INTAVI!X46</f>
        <v>96.959329320722247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-98.87936371453138</v>
      </c>
      <c r="D47" s="10">
        <f>PPRD!D47+RCV_RCY!D47+IMP!D47-EXP!D47+STK_CHG!D47-INTMARB!D47-INTAVI!D47</f>
        <v>46.079707652622545</v>
      </c>
      <c r="E47" s="10">
        <f>PPRD!E47+RCV_RCY!E47+IMP!E47-EXP!E47+STK_CHG!E47-INTMARB!E47-INTAVI!E47</f>
        <v>24.959759243336215</v>
      </c>
      <c r="F47" s="10">
        <f>PPRD!F47+RCV_RCY!F47+IMP!F47-EXP!F47+STK_CHG!F47-INTMARB!F47-INTAVI!F47</f>
        <v>76.799484092863324</v>
      </c>
      <c r="G47" s="10">
        <f>PPRD!G47+RCV_RCY!G47+IMP!G47-EXP!G47+STK_CHG!G47-INTMARB!G47-INTAVI!G47</f>
        <v>60.479621668099739</v>
      </c>
      <c r="H47" s="10">
        <f>PPRD!H47+RCV_RCY!H47+IMP!H47-EXP!H47+STK_CHG!H47-INTMARB!H47-INTAVI!H47</f>
        <v>0.960017196904561</v>
      </c>
      <c r="I47" s="10">
        <f>PPRD!I47+RCV_RCY!I47+IMP!I47-EXP!I47+STK_CHG!I47-INTMARB!I47-INTAVI!I47</f>
        <v>110.39922613929495</v>
      </c>
      <c r="J47" s="10">
        <f>PPRD!J47+RCV_RCY!J47+IMP!J47-EXP!J47+STK_CHG!J47-INTMARB!J47-INTAVI!J47</f>
        <v>95.039380911435941</v>
      </c>
      <c r="K47" s="10">
        <f>PPRD!K47+RCV_RCY!K47+IMP!K47-EXP!K47+STK_CHG!K47-INTMARB!K47-INTAVI!K47</f>
        <v>69.119518486672433</v>
      </c>
      <c r="L47" s="10">
        <f>PPRD!L47+RCV_RCY!L47+IMP!L47-EXP!L47+STK_CHG!L47-INTMARB!L47-INTAVI!L47</f>
        <v>-10.559931212381747</v>
      </c>
      <c r="M47" s="10">
        <f>PPRD!M47+RCV_RCY!M47+IMP!M47-EXP!M47+STK_CHG!M47-INTMARB!M47-INTAVI!M47</f>
        <v>-91.19931212381762</v>
      </c>
      <c r="N47" s="10">
        <f>PPRD!N47+RCV_RCY!N47+IMP!N47-EXP!N47+STK_CHG!N47-INTMARB!N47-INTAVI!N47</f>
        <v>-43.199656061908875</v>
      </c>
      <c r="O47" s="10">
        <f>PPRD!O47+RCV_RCY!O47+IMP!O47-EXP!O47+STK_CHG!O47-INTMARB!O47-INTAVI!O47</f>
        <v>-44.159673258813363</v>
      </c>
      <c r="P47" s="10">
        <f>PPRD!P47+RCV_RCY!P47+IMP!P47-EXP!P47+STK_CHG!P47-INTMARB!P47-INTAVI!P47</f>
        <v>-69.119604471195188</v>
      </c>
      <c r="Q47" s="10">
        <f>PPRD!Q47+RCV_RCY!Q47+IMP!Q47-EXP!Q47+STK_CHG!Q47-INTMARB!Q47-INTAVI!Q47</f>
        <v>-61.439552880481521</v>
      </c>
      <c r="R47" s="10">
        <f>PPRD!R47+RCV_RCY!R47+IMP!R47-EXP!R47+STK_CHG!R47-INTMARB!R47-INTAVI!R47</f>
        <v>100.7992261392949</v>
      </c>
      <c r="S47" s="10">
        <f>PPRD!S47+RCV_RCY!S47+IMP!S47-EXP!S47+STK_CHG!S47-INTMARB!S47-INTAVI!S47</f>
        <v>99.839380911435953</v>
      </c>
      <c r="T47" s="10">
        <f>PPRD!T47+RCV_RCY!T47+IMP!T47-EXP!T47+STK_CHG!T47-INTMARB!T47-INTAVI!T47</f>
        <v>-157.43895098882192</v>
      </c>
      <c r="U47" s="10">
        <f>PPRD!U47+RCV_RCY!U47+IMP!U47-EXP!U47+STK_CHG!U47-INTMARB!U47-INTAVI!U47</f>
        <v>-47.039638865004392</v>
      </c>
      <c r="V47" s="10">
        <f>PPRD!V47+RCV_RCY!V47+IMP!V47-EXP!V47+STK_CHG!V47-INTMARB!V47-INTAVI!V47</f>
        <v>-47.999656061908787</v>
      </c>
      <c r="W47" s="10">
        <f>PPRD!W47+RCV_RCY!W47+IMP!W47-EXP!W47+STK_CHG!W47-INTMARB!W47-INTAVI!W47</f>
        <v>35.519776440240733</v>
      </c>
      <c r="X47" s="10">
        <f>PPRD!X47+RCV_RCY!X47+IMP!X47-EXP!X47+STK_CHG!X47-INTMARB!X47-INTAVI!X47</f>
        <v>88.319432502149624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13.43508168529665</v>
      </c>
      <c r="D48" s="10">
        <f>PPRD!D48+RCV_RCY!D48+IMP!D48-EXP!D48+STK_CHG!D48-INTMARB!D48-INTAVI!D48</f>
        <v>11.64376612209802</v>
      </c>
      <c r="E48" s="10">
        <f>PPRD!E48+RCV_RCY!E48+IMP!E48-EXP!E48+STK_CHG!E48-INTMARB!E48-INTAVI!E48</f>
        <v>16.122098022355971</v>
      </c>
      <c r="F48" s="10">
        <f>PPRD!F48+RCV_RCY!F48+IMP!F48-EXP!F48+STK_CHG!F48-INTMARB!F48-INTAVI!F48</f>
        <v>7.1653482373172821</v>
      </c>
      <c r="G48" s="10">
        <f>PPRD!G48+RCV_RCY!G48+IMP!G48-EXP!G48+STK_CHG!G48-INTMARB!G48-INTAVI!G48</f>
        <v>5.3740326741186584</v>
      </c>
      <c r="H48" s="10">
        <f>PPRD!H48+RCV_RCY!H48+IMP!H48-EXP!H48+STK_CHG!H48-INTMARB!H48-INTAVI!H48</f>
        <v>4.4783319002579534</v>
      </c>
      <c r="I48" s="10">
        <f>PPRD!I48+RCV_RCY!I48+IMP!I48-EXP!I48+STK_CHG!I48-INTMARB!I48-INTAVI!I48</f>
        <v>3.5827171109200346</v>
      </c>
      <c r="J48" s="10">
        <f>PPRD!J48+RCV_RCY!J48+IMP!J48-EXP!J48+STK_CHG!J48-INTMARB!J48-INTAVI!J48</f>
        <v>2.6870163370593292</v>
      </c>
      <c r="K48" s="10">
        <f>PPRD!K48+RCV_RCY!K48+IMP!K48-EXP!K48+STK_CHG!K48-INTMARB!K48-INTAVI!K48</f>
        <v>3.5826311263972483</v>
      </c>
      <c r="L48" s="10">
        <f>PPRD!L48+RCV_RCY!L48+IMP!L48-EXP!L48+STK_CHG!L48-INTMARB!L48-INTAVI!L48</f>
        <v>3.5826311263972483</v>
      </c>
      <c r="M48" s="10">
        <f>PPRD!M48+RCV_RCY!M48+IMP!M48-EXP!M48+STK_CHG!M48-INTMARB!M48-INTAVI!M48</f>
        <v>4.4784178847807397</v>
      </c>
      <c r="N48" s="10">
        <f>PPRD!N48+RCV_RCY!N48+IMP!N48-EXP!N48+STK_CHG!N48-INTMARB!N48-INTAVI!N48</f>
        <v>4.4783319002579525</v>
      </c>
      <c r="O48" s="10">
        <f>PPRD!O48+RCV_RCY!O48+IMP!O48-EXP!O48+STK_CHG!O48-INTMARB!O48-INTAVI!O48</f>
        <v>5.5173688736027495</v>
      </c>
      <c r="P48" s="10">
        <f>PPRD!P48+RCV_RCY!P48+IMP!P48-EXP!P48+STK_CHG!P48-INTMARB!P48-INTAVI!P48</f>
        <v>7.3564058469475491</v>
      </c>
      <c r="Q48" s="10">
        <f>PPRD!Q48+RCV_RCY!Q48+IMP!Q48-EXP!Q48+STK_CHG!Q48-INTMARB!Q48-INTAVI!Q48</f>
        <v>5.5173688736027504</v>
      </c>
      <c r="R48" s="10">
        <f>PPRD!R48+RCV_RCY!R48+IMP!R48-EXP!R48+STK_CHG!R48-INTMARB!R48-INTAVI!R48</f>
        <v>6.4368873602751489</v>
      </c>
      <c r="S48" s="10">
        <f>PPRD!S48+RCV_RCY!S48+IMP!S48-EXP!S48+STK_CHG!S48-INTMARB!S48-INTAVI!S48</f>
        <v>5.6463456577815982</v>
      </c>
      <c r="T48" s="10">
        <f>PPRD!T48+RCV_RCY!T48+IMP!T48-EXP!T48+STK_CHG!T48-INTMARB!T48-INTAVI!T48</f>
        <v>4.7053310404127249</v>
      </c>
      <c r="U48" s="10">
        <f>PPRD!U48+RCV_RCY!U48+IMP!U48-EXP!U48+STK_CHG!U48-INTMARB!U48-INTAVI!U48</f>
        <v>5.6463456577815982</v>
      </c>
      <c r="V48" s="10">
        <f>PPRD!V48+RCV_RCY!V48+IMP!V48-EXP!V48+STK_CHG!V48-INTMARB!V48-INTAVI!V48</f>
        <v>5.6463456577816</v>
      </c>
      <c r="W48" s="10">
        <f>PPRD!W48+RCV_RCY!W48+IMP!W48-EXP!W48+STK_CHG!W48-INTMARB!W48-INTAVI!W48</f>
        <v>5.6463456577816</v>
      </c>
      <c r="X48" s="10">
        <f>PPRD!X48+RCV_RCY!X48+IMP!X48-EXP!X48+STK_CHG!X48-INTMARB!X48-INTAVI!X48</f>
        <v>5.6463456577816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0.96001719690455811</v>
      </c>
      <c r="D49" s="10">
        <f>PPRD!D49+RCV_RCY!D49+IMP!D49-EXP!D49+STK_CHG!D49-INTMARB!D49-INTAVI!D49</f>
        <v>-1.9200343938091144</v>
      </c>
      <c r="E49" s="10">
        <f>PPRD!E49+RCV_RCY!E49+IMP!E49-EXP!E49+STK_CHG!E49-INTMARB!E49-INTAVI!E49</f>
        <v>6.6613381477509392E-16</v>
      </c>
      <c r="F49" s="10">
        <f>PPRD!F49+RCV_RCY!F49+IMP!F49-EXP!F49+STK_CHG!F49-INTMARB!F49-INTAVI!F49</f>
        <v>7.679965606190887</v>
      </c>
      <c r="G49" s="10">
        <f>PPRD!G49+RCV_RCY!G49+IMP!G49-EXP!G49+STK_CHG!G49-INTMARB!G49-INTAVI!G49</f>
        <v>8.639896818572657</v>
      </c>
      <c r="H49" s="10">
        <f>PPRD!H49+RCV_RCY!H49+IMP!H49-EXP!H49+STK_CHG!H49-INTMARB!H49-INTAVI!H49</f>
        <v>9.5999140154772142</v>
      </c>
      <c r="I49" s="10">
        <f>PPRD!I49+RCV_RCY!I49+IMP!I49-EXP!I49+STK_CHG!I49-INTMARB!I49-INTAVI!I49</f>
        <v>6.7199484092863315</v>
      </c>
      <c r="J49" s="10">
        <f>PPRD!J49+RCV_RCY!J49+IMP!J49-EXP!J49+STK_CHG!J49-INTMARB!J49-INTAVI!J49</f>
        <v>6.7199484092863289</v>
      </c>
      <c r="K49" s="10">
        <f>PPRD!K49+RCV_RCY!K49+IMP!K49-EXP!K49+STK_CHG!K49-INTMARB!K49-INTAVI!K49</f>
        <v>6.7199484092863235</v>
      </c>
      <c r="L49" s="10">
        <f>PPRD!L49+RCV_RCY!L49+IMP!L49-EXP!L49+STK_CHG!L49-INTMARB!L49-INTAVI!L49</f>
        <v>9.5999140154772107</v>
      </c>
      <c r="M49" s="10">
        <f>PPRD!M49+RCV_RCY!M49+IMP!M49-EXP!M49+STK_CHG!M49-INTMARB!M49-INTAVI!M49</f>
        <v>5.7599312123817716</v>
      </c>
      <c r="N49" s="10">
        <f>PPRD!N49+RCV_RCY!N49+IMP!N49-EXP!N49+STK_CHG!N49-INTMARB!N49-INTAVI!N49</f>
        <v>0</v>
      </c>
      <c r="O49" s="10">
        <f>PPRD!O49+RCV_RCY!O49+IMP!O49-EXP!O49+STK_CHG!O49-INTMARB!O49-INTAVI!O49</f>
        <v>6.6613381477509392E-16</v>
      </c>
      <c r="P49" s="10">
        <f>PPRD!P49+RCV_RCY!P49+IMP!P49-EXP!P49+STK_CHG!P49-INTMARB!P49-INTAVI!P49</f>
        <v>0.95993121238177204</v>
      </c>
      <c r="Q49" s="10">
        <f>PPRD!Q49+RCV_RCY!Q49+IMP!Q49-EXP!Q49+STK_CHG!Q49-INTMARB!Q49-INTAVI!Q49</f>
        <v>1.919948409286327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-0.95993121238177004</v>
      </c>
      <c r="U49" s="10">
        <f>PPRD!U49+RCV_RCY!U49+IMP!U49-EXP!U49+STK_CHG!U49-INTMARB!U49-INTAVI!U49</f>
        <v>4.8000000000000007</v>
      </c>
      <c r="V49" s="10">
        <f>PPRD!V49+RCV_RCY!V49+IMP!V49-EXP!V49+STK_CHG!V49-INTMARB!V49-INTAVI!V49</f>
        <v>8.639982803095446</v>
      </c>
      <c r="W49" s="10">
        <f>PPRD!W49+RCV_RCY!W49+IMP!W49-EXP!W49+STK_CHG!W49-INTMARB!W49-INTAVI!W49</f>
        <v>11.519862424763538</v>
      </c>
      <c r="X49" s="10">
        <f>PPRD!X49+RCV_RCY!X49+IMP!X49-EXP!X49+STK_CHG!X49-INTMARB!X49-INTAVI!X49</f>
        <v>13.439896818572656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10.351074806534823</v>
      </c>
      <c r="D50" s="10">
        <f>PPRD!D50+RCV_RCY!D50+IMP!D50-EXP!D50+STK_CHG!D50-INTMARB!D50-INTAVI!D50</f>
        <v>-1.9467755803955287</v>
      </c>
      <c r="E50" s="10">
        <f>PPRD!E50+RCV_RCY!E50+IMP!E50-EXP!E50+STK_CHG!E50-INTMARB!E50-INTAVI!E50</f>
        <v>-54.452536543422184</v>
      </c>
      <c r="F50" s="10">
        <f>PPRD!F50+RCV_RCY!F50+IMP!F50-EXP!F50+STK_CHG!F50-INTMARB!F50-INTAVI!F50</f>
        <v>15.538435081685295</v>
      </c>
      <c r="G50" s="10">
        <f>PPRD!G50+RCV_RCY!G50+IMP!G50-EXP!G50+STK_CHG!G50-INTMARB!G50-INTAVI!G50</f>
        <v>25.349183147033528</v>
      </c>
      <c r="H50" s="10">
        <f>PPRD!H50+RCV_RCY!H50+IMP!H50-EXP!H50+STK_CHG!H50-INTMARB!H50-INTAVI!H50</f>
        <v>-36.139208942390383</v>
      </c>
      <c r="I50" s="10">
        <f>PPRD!I50+RCV_RCY!I50+IMP!I50-EXP!I50+STK_CHG!I50-INTMARB!I50-INTAVI!I50</f>
        <v>-67.583834909716259</v>
      </c>
      <c r="J50" s="10">
        <f>PPRD!J50+RCV_RCY!J50+IMP!J50-EXP!J50+STK_CHG!J50-INTMARB!J50-INTAVI!J50</f>
        <v>-3.7546861564918341</v>
      </c>
      <c r="K50" s="10">
        <f>PPRD!K50+RCV_RCY!K50+IMP!K50-EXP!K50+STK_CHG!K50-INTMARB!K50-INTAVI!K50</f>
        <v>31.527687016337055</v>
      </c>
      <c r="L50" s="10">
        <f>PPRD!L50+RCV_RCY!L50+IMP!L50-EXP!L50+STK_CHG!L50-INTMARB!L50-INTAVI!L50</f>
        <v>84.229234737747191</v>
      </c>
      <c r="M50" s="10">
        <f>PPRD!M50+RCV_RCY!M50+IMP!M50-EXP!M50+STK_CHG!M50-INTMARB!M50-INTAVI!M50</f>
        <v>46.604299226139254</v>
      </c>
      <c r="N50" s="10">
        <f>PPRD!N50+RCV_RCY!N50+IMP!N50-EXP!N50+STK_CHG!N50-INTMARB!N50-INTAVI!N50</f>
        <v>95.0299226139295</v>
      </c>
      <c r="O50" s="10">
        <f>PPRD!O50+RCV_RCY!O50+IMP!O50-EXP!O50+STK_CHG!O50-INTMARB!O50-INTAVI!O50</f>
        <v>126.26285468615646</v>
      </c>
      <c r="P50" s="10">
        <f>PPRD!P50+RCV_RCY!P50+IMP!P50-EXP!P50+STK_CHG!P50-INTMARB!P50-INTAVI!P50</f>
        <v>41.265262252794443</v>
      </c>
      <c r="Q50" s="10">
        <f>PPRD!Q50+RCV_RCY!Q50+IMP!Q50-EXP!Q50+STK_CHG!Q50-INTMARB!Q50-INTAVI!Q50</f>
        <v>110.57506448839204</v>
      </c>
      <c r="R50" s="10">
        <f>PPRD!R50+RCV_RCY!R50+IMP!R50-EXP!R50+STK_CHG!R50-INTMARB!R50-INTAVI!R50</f>
        <v>89.486242476354249</v>
      </c>
      <c r="S50" s="10">
        <f>PPRD!S50+RCV_RCY!S50+IMP!S50-EXP!S50+STK_CHG!S50-INTMARB!S50-INTAVI!S50</f>
        <v>-13.114531384350821</v>
      </c>
      <c r="T50" s="10">
        <f>PPRD!T50+RCV_RCY!T50+IMP!T50-EXP!T50+STK_CHG!T50-INTMARB!T50-INTAVI!T50</f>
        <v>21.536113499570064</v>
      </c>
      <c r="U50" s="10">
        <f>PPRD!U50+RCV_RCY!U50+IMP!U50-EXP!U50+STK_CHG!U50-INTMARB!U50-INTAVI!U50</f>
        <v>59.617454858125498</v>
      </c>
      <c r="V50" s="10">
        <f>PPRD!V50+RCV_RCY!V50+IMP!V50-EXP!V50+STK_CHG!V50-INTMARB!V50-INTAVI!V50</f>
        <v>72.258813413585571</v>
      </c>
      <c r="W50" s="10">
        <f>PPRD!W50+RCV_RCY!W50+IMP!W50-EXP!W50+STK_CHG!W50-INTMARB!W50-INTAVI!W50</f>
        <v>86.136199484092842</v>
      </c>
      <c r="X50" s="10">
        <f>PPRD!X50+RCV_RCY!X50+IMP!X50-EXP!X50+STK_CHG!X50-INTMARB!X50-INTAVI!X50</f>
        <v>114.00429922613924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7500.1504729148755</v>
      </c>
      <c r="D51" s="37">
        <f>PPRD!D51+RCV_RCY!D51+IMP!D51-EXP!D51+STK_CHG!D51-INTMARB!D51-INTAVI!D51</f>
        <v>8032.1582115219262</v>
      </c>
      <c r="E51" s="37">
        <f>PPRD!E51+RCV_RCY!E51+IMP!E51-EXP!E51+STK_CHG!E51-INTMARB!E51-INTAVI!E51</f>
        <v>7762.0378331900247</v>
      </c>
      <c r="F51" s="37">
        <f>PPRD!F51+RCV_RCY!F51+IMP!F51-EXP!F51+STK_CHG!F51-INTMARB!F51-INTAVI!F51</f>
        <v>7842.1969045571796</v>
      </c>
      <c r="G51" s="37">
        <f>PPRD!G51+RCV_RCY!G51+IMP!G51-EXP!G51+STK_CHG!G51-INTMARB!G51-INTAVI!G51</f>
        <v>7787.8976784178849</v>
      </c>
      <c r="H51" s="37">
        <f>PPRD!H51+RCV_RCY!H51+IMP!H51-EXP!H51+STK_CHG!H51-INTMARB!H51-INTAVI!H51</f>
        <v>7703.4393809114363</v>
      </c>
      <c r="I51" s="37">
        <f>PPRD!I51+RCV_RCY!I51+IMP!I51-EXP!I51+STK_CHG!I51-INTMARB!I51-INTAVI!I51</f>
        <v>7593.5296646603601</v>
      </c>
      <c r="J51" s="37">
        <f>PPRD!J51+RCV_RCY!J51+IMP!J51-EXP!J51+STK_CHG!J51-INTMARB!J51-INTAVI!J51</f>
        <v>7238.6500429922608</v>
      </c>
      <c r="K51" s="37">
        <f>PPRD!K51+RCV_RCY!K51+IMP!K51-EXP!K51+STK_CHG!K51-INTMARB!K51-INTAVI!K51</f>
        <v>7173.5382631126386</v>
      </c>
      <c r="L51" s="37">
        <f>PPRD!L51+RCV_RCY!L51+IMP!L51-EXP!L51+STK_CHG!L51-INTMARB!L51-INTAVI!L51</f>
        <v>6804.2562338779016</v>
      </c>
      <c r="M51" s="37">
        <f>PPRD!M51+RCV_RCY!M51+IMP!M51-EXP!M51+STK_CHG!M51-INTMARB!M51-INTAVI!M51</f>
        <v>8069.5399828030941</v>
      </c>
      <c r="N51" s="37">
        <f>PPRD!N51+RCV_RCY!N51+IMP!N51-EXP!N51+STK_CHG!N51-INTMARB!N51-INTAVI!N51</f>
        <v>6809.1573516766985</v>
      </c>
      <c r="O51" s="37">
        <f>PPRD!O51+RCV_RCY!O51+IMP!O51-EXP!O51+STK_CHG!O51-INTMARB!O51-INTAVI!O51</f>
        <v>6856.1049011177984</v>
      </c>
      <c r="P51" s="37">
        <f>PPRD!P51+RCV_RCY!P51+IMP!P51-EXP!P51+STK_CHG!P51-INTMARB!P51-INTAVI!P51</f>
        <v>6946.4101461736882</v>
      </c>
      <c r="Q51" s="37">
        <f>PPRD!Q51+RCV_RCY!Q51+IMP!Q51-EXP!Q51+STK_CHG!Q51-INTMARB!Q51-INTAVI!Q51</f>
        <v>6182.1152192605323</v>
      </c>
      <c r="R51" s="37">
        <f>PPRD!R51+RCV_RCY!R51+IMP!R51-EXP!R51+STK_CHG!R51-INTMARB!R51-INTAVI!R51</f>
        <v>6482.7601031814265</v>
      </c>
      <c r="S51" s="37">
        <f>PPRD!S51+RCV_RCY!S51+IMP!S51-EXP!S51+STK_CHG!S51-INTMARB!S51-INTAVI!S51</f>
        <v>7016.2568357695609</v>
      </c>
      <c r="T51" s="37">
        <f>PPRD!T51+RCV_RCY!T51+IMP!T51-EXP!T51+STK_CHG!T51-INTMARB!T51-INTAVI!T51</f>
        <v>7200.9888220120374</v>
      </c>
      <c r="U51" s="37">
        <f>PPRD!U51+RCV_RCY!U51+IMP!U51-EXP!U51+STK_CHG!U51-INTMARB!U51-INTAVI!U51</f>
        <v>6819.104729148753</v>
      </c>
      <c r="V51" s="37">
        <f>PPRD!V51+RCV_RCY!V51+IMP!V51-EXP!V51+STK_CHG!V51-INTMARB!V51-INTAVI!V51</f>
        <v>7158.1904557179696</v>
      </c>
      <c r="W51" s="37">
        <f>PPRD!W51+RCV_RCY!W51+IMP!W51-EXP!W51+STK_CHG!W51-INTMARB!W51-INTAVI!W51</f>
        <v>7276.1027515047281</v>
      </c>
      <c r="X51" s="37">
        <f>PPRD!X51+RCV_RCY!X51+IMP!X51-EXP!X51+STK_CHG!X51-INTMARB!X51-INTAVI!X51</f>
        <v>7796.6558039552865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1616.0160791057606</v>
      </c>
      <c r="D52" s="37">
        <f t="shared" si="20"/>
        <v>1743.213929492691</v>
      </c>
      <c r="E52" s="37">
        <f t="shared" si="20"/>
        <v>1960.3165950128982</v>
      </c>
      <c r="F52" s="37">
        <f t="shared" si="20"/>
        <v>1840.0252794496987</v>
      </c>
      <c r="G52" s="37">
        <f t="shared" si="20"/>
        <v>2024.5490111779879</v>
      </c>
      <c r="H52" s="37">
        <f t="shared" si="20"/>
        <v>2100.6072226999131</v>
      </c>
      <c r="I52" s="37">
        <f t="shared" si="20"/>
        <v>2231.4050730868439</v>
      </c>
      <c r="J52" s="37">
        <f t="shared" si="20"/>
        <v>2344.3846087704214</v>
      </c>
      <c r="K52" s="37">
        <f t="shared" si="20"/>
        <v>2549.032846087704</v>
      </c>
      <c r="L52" s="37">
        <f t="shared" si="20"/>
        <v>2881.3243336199484</v>
      </c>
      <c r="M52" s="37">
        <f t="shared" si="20"/>
        <v>3177.6085124677552</v>
      </c>
      <c r="N52" s="37">
        <f t="shared" si="20"/>
        <v>3498.2235597592439</v>
      </c>
      <c r="O52" s="37">
        <f t="shared" si="20"/>
        <v>3757.1596732588123</v>
      </c>
      <c r="P52" s="37">
        <f t="shared" si="20"/>
        <v>4130.8871883061047</v>
      </c>
      <c r="Q52" s="37">
        <f t="shared" si="20"/>
        <v>4268.7337919174543</v>
      </c>
      <c r="R52" s="37">
        <f t="shared" si="20"/>
        <v>4384.8559759243335</v>
      </c>
      <c r="S52" s="37">
        <f t="shared" si="20"/>
        <v>4433.7357695614792</v>
      </c>
      <c r="T52" s="37">
        <f t="shared" si="20"/>
        <v>4540.3357695614786</v>
      </c>
      <c r="U52" s="37">
        <f t="shared" si="20"/>
        <v>4567.4982803095436</v>
      </c>
      <c r="V52" s="37">
        <f t="shared" si="20"/>
        <v>4913.481685296646</v>
      </c>
      <c r="W52" s="37">
        <f t="shared" si="20"/>
        <v>5123.9586414445403</v>
      </c>
      <c r="X52" s="37">
        <f t="shared" ref="X52" si="21">SUM(X53:X70)</f>
        <v>5497.2784178847805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151.1607910576096</v>
      </c>
      <c r="D53" s="10">
        <f>PPRD!D53+RCV_RCY!D53+IMP!D53-EXP!D53+STK_CHG!D53-INTMARB!D53-INTAVI!D53</f>
        <v>176.61220980223561</v>
      </c>
      <c r="E53" s="10">
        <f>PPRD!E53+RCV_RCY!E53+IMP!E53-EXP!E53+STK_CHG!E53-INTMARB!E53-INTAVI!E53</f>
        <v>214.27343078245909</v>
      </c>
      <c r="F53" s="10">
        <f>PPRD!F53+RCV_RCY!F53+IMP!F53-EXP!F53+STK_CHG!F53-INTMARB!F53-INTAVI!F53</f>
        <v>118.9165950128977</v>
      </c>
      <c r="G53" s="10">
        <f>PPRD!G53+RCV_RCY!G53+IMP!G53-EXP!G53+STK_CHG!G53-INTMARB!G53-INTAVI!G53</f>
        <v>173.61994840928631</v>
      </c>
      <c r="H53" s="10">
        <f>PPRD!H53+RCV_RCY!H53+IMP!H53-EXP!H53+STK_CHG!H53-INTMARB!H53-INTAVI!H53</f>
        <v>204.63542562338779</v>
      </c>
      <c r="I53" s="10">
        <f>PPRD!I53+RCV_RCY!I53+IMP!I53-EXP!I53+STK_CHG!I53-INTMARB!I53-INTAVI!I53</f>
        <v>219.286328460877</v>
      </c>
      <c r="J53" s="10">
        <f>PPRD!J53+RCV_RCY!J53+IMP!J53-EXP!J53+STK_CHG!J53-INTMARB!J53-INTAVI!J53</f>
        <v>179.6568357695615</v>
      </c>
      <c r="K53" s="10">
        <f>PPRD!K53+RCV_RCY!K53+IMP!K53-EXP!K53+STK_CHG!K53-INTMARB!K53-INTAVI!K53</f>
        <v>174.0614789337919</v>
      </c>
      <c r="L53" s="10">
        <f>PPRD!L53+RCV_RCY!L53+IMP!L53-EXP!L53+STK_CHG!L53-INTMARB!L53-INTAVI!L53</f>
        <v>208.9085984522786</v>
      </c>
      <c r="M53" s="10">
        <f>PPRD!M53+RCV_RCY!M53+IMP!M53-EXP!M53+STK_CHG!M53-INTMARB!M53-INTAVI!M53</f>
        <v>239.8515907136715</v>
      </c>
      <c r="N53" s="10">
        <f>PPRD!N53+RCV_RCY!N53+IMP!N53-EXP!N53+STK_CHG!N53-INTMARB!N53-INTAVI!N53</f>
        <v>168.78899398108339</v>
      </c>
      <c r="O53" s="10">
        <f>PPRD!O53+RCV_RCY!O53+IMP!O53-EXP!O53+STK_CHG!O53-INTMARB!O53-INTAVI!O53</f>
        <v>183.07334479793639</v>
      </c>
      <c r="P53" s="10">
        <f>PPRD!P53+RCV_RCY!P53+IMP!P53-EXP!P53+STK_CHG!P53-INTMARB!P53-INTAVI!P53</f>
        <v>235.12527944969901</v>
      </c>
      <c r="Q53" s="10">
        <f>PPRD!Q53+RCV_RCY!Q53+IMP!Q53-EXP!Q53+STK_CHG!Q53-INTMARB!Q53-INTAVI!Q53</f>
        <v>164.12287188306101</v>
      </c>
      <c r="R53" s="10">
        <f>PPRD!R53+RCV_RCY!R53+IMP!R53-EXP!R53+STK_CHG!R53-INTMARB!R53-INTAVI!R53</f>
        <v>154.3223559759243</v>
      </c>
      <c r="S53" s="10">
        <f>PPRD!S53+RCV_RCY!S53+IMP!S53-EXP!S53+STK_CHG!S53-INTMARB!S53-INTAVI!S53</f>
        <v>171.97214101461739</v>
      </c>
      <c r="T53" s="10">
        <f>PPRD!T53+RCV_RCY!T53+IMP!T53-EXP!T53+STK_CHG!T53-INTMARB!T53-INTAVI!T53</f>
        <v>160.74496990541701</v>
      </c>
      <c r="U53" s="10">
        <f>PPRD!U53+RCV_RCY!U53+IMP!U53-EXP!U53+STK_CHG!U53-INTMARB!U53-INTAVI!U53</f>
        <v>140.05417024935511</v>
      </c>
      <c r="V53" s="10">
        <f>PPRD!V53+RCV_RCY!V53+IMP!V53-EXP!V53+STK_CHG!V53-INTMARB!V53-INTAVI!V53</f>
        <v>172.65941530524501</v>
      </c>
      <c r="W53" s="10">
        <f>PPRD!W53+RCV_RCY!W53+IMP!W53-EXP!W53+STK_CHG!W53-INTMARB!W53-INTAVI!W53</f>
        <v>184.3408426483233</v>
      </c>
      <c r="X53" s="10">
        <f>PPRD!X53+RCV_RCY!X53+IMP!X53-EXP!X53+STK_CHG!X53-INTMARB!X53-INTAVI!X53</f>
        <v>207.09544282029231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7.6096302665520199E-2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0.17334479793637139</v>
      </c>
      <c r="F55" s="10">
        <f>PPRD!F55+RCV_RCY!F55+IMP!F55-EXP!F55+STK_CHG!F55-INTMARB!F55-INTAVI!F55</f>
        <v>0.4207222699914015</v>
      </c>
      <c r="G55" s="10">
        <f>PPRD!G55+RCV_RCY!G55+IMP!G55-EXP!G55+STK_CHG!G55-INTMARB!G55-INTAVI!G55</f>
        <v>0.84875322441960444</v>
      </c>
      <c r="H55" s="10">
        <f>PPRD!H55+RCV_RCY!H55+IMP!H55-EXP!H55+STK_CHG!H55-INTMARB!H55-INTAVI!H55</f>
        <v>1.8297506448839209</v>
      </c>
      <c r="I55" s="10">
        <f>PPRD!I55+RCV_RCY!I55+IMP!I55-EXP!I55+STK_CHG!I55-INTMARB!I55-INTAVI!I55</f>
        <v>4.247635425623387</v>
      </c>
      <c r="J55" s="10">
        <f>PPRD!J55+RCV_RCY!J55+IMP!J55-EXP!J55+STK_CHG!J55-INTMARB!J55-INTAVI!J55</f>
        <v>10.756663800515909</v>
      </c>
      <c r="K55" s="10">
        <f>PPRD!K55+RCV_RCY!K55+IMP!K55-EXP!K55+STK_CHG!K55-INTMARB!K55-INTAVI!K55</f>
        <v>21.037059329320719</v>
      </c>
      <c r="L55" s="10">
        <f>PPRD!L55+RCV_RCY!L55+IMP!L55-EXP!L55+STK_CHG!L55-INTMARB!L55-INTAVI!L55</f>
        <v>24.76930352536543</v>
      </c>
      <c r="M55" s="10">
        <f>PPRD!M55+RCV_RCY!M55+IMP!M55-EXP!M55+STK_CHG!M55-INTMARB!M55-INTAVI!M55</f>
        <v>28.847205503009459</v>
      </c>
      <c r="N55" s="10">
        <f>PPRD!N55+RCV_RCY!N55+IMP!N55-EXP!N55+STK_CHG!N55-INTMARB!N55-INTAVI!N55</f>
        <v>34.136113499570072</v>
      </c>
      <c r="O55" s="10">
        <f>PPRD!O55+RCV_RCY!O55+IMP!O55-EXP!O55+STK_CHG!O55-INTMARB!O55-INTAVI!O55</f>
        <v>35.753826311263971</v>
      </c>
      <c r="P55" s="10">
        <f>PPRD!P55+RCV_RCY!P55+IMP!P55-EXP!P55+STK_CHG!P55-INTMARB!P55-INTAVI!P55</f>
        <v>41.317196904557179</v>
      </c>
      <c r="Q55" s="10">
        <f>PPRD!Q55+RCV_RCY!Q55+IMP!Q55-EXP!Q55+STK_CHG!Q55-INTMARB!Q55-INTAVI!Q55</f>
        <v>40.975408426483227</v>
      </c>
      <c r="R55" s="10">
        <f>PPRD!R55+RCV_RCY!R55+IMP!R55-EXP!R55+STK_CHG!R55-INTMARB!R55-INTAVI!R55</f>
        <v>49.235769561478932</v>
      </c>
      <c r="S55" s="10">
        <f>PPRD!S55+RCV_RCY!S55+IMP!S55-EXP!S55+STK_CHG!S55-INTMARB!S55-INTAVI!S55</f>
        <v>42.730610490111779</v>
      </c>
      <c r="T55" s="10">
        <f>PPRD!T55+RCV_RCY!T55+IMP!T55-EXP!T55+STK_CHG!T55-INTMARB!T55-INTAVI!T55</f>
        <v>50.8201203783319</v>
      </c>
      <c r="U55" s="10">
        <f>PPRD!U55+RCV_RCY!U55+IMP!U55-EXP!U55+STK_CHG!U55-INTMARB!U55-INTAVI!U55</f>
        <v>52.392949269131563</v>
      </c>
      <c r="V55" s="10">
        <f>PPRD!V55+RCV_RCY!V55+IMP!V55-EXP!V55+STK_CHG!V55-INTMARB!V55-INTAVI!V55</f>
        <v>60.190369733447973</v>
      </c>
      <c r="W55" s="10">
        <f>PPRD!W55+RCV_RCY!W55+IMP!W55-EXP!W55+STK_CHG!W55-INTMARB!W55-INTAVI!W55</f>
        <v>60.1103181427343</v>
      </c>
      <c r="X55" s="10">
        <f>PPRD!X55+RCV_RCY!X55+IMP!X55-EXP!X55+STK_CHG!X55-INTMARB!X55-INTAVI!X55</f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4.2992261392949269E-3</v>
      </c>
      <c r="D56" s="10">
        <f>PPRD!D56+RCV_RCY!D56+IMP!D56-EXP!D56+STK_CHG!D56-INTMARB!D56-INTAVI!D56</f>
        <v>6.964746345657781E-3</v>
      </c>
      <c r="E56" s="10">
        <f>PPRD!E56+RCV_RCY!E56+IMP!E56-EXP!E56+STK_CHG!E56-INTMARB!E56-INTAVI!E56</f>
        <v>9.9742046431642306E-3</v>
      </c>
      <c r="F56" s="10">
        <f>PPRD!F56+RCV_RCY!F56+IMP!F56-EXP!F56+STK_CHG!F56-INTMARB!F56-INTAVI!F56</f>
        <v>1.5821152192605329E-2</v>
      </c>
      <c r="G56" s="10">
        <f>PPRD!G56+RCV_RCY!G56+IMP!G56-EXP!G56+STK_CHG!G56-INTMARB!G56-INTAVI!G56</f>
        <v>2.5021496130696472E-2</v>
      </c>
      <c r="H56" s="10">
        <f>PPRD!H56+RCV_RCY!H56+IMP!H56-EXP!H56+STK_CHG!H56-INTMARB!H56-INTAVI!H56</f>
        <v>3.5597592433361989E-2</v>
      </c>
      <c r="I56" s="10">
        <f>PPRD!I56+RCV_RCY!I56+IMP!I56-EXP!I56+STK_CHG!I56-INTMARB!I56-INTAVI!I56</f>
        <v>5.090283748925193E-2</v>
      </c>
      <c r="J56" s="10">
        <f>PPRD!J56+RCV_RCY!J56+IMP!J56-EXP!J56+STK_CHG!J56-INTMARB!J56-INTAVI!J56</f>
        <v>0.18288907996560619</v>
      </c>
      <c r="K56" s="10">
        <f>PPRD!K56+RCV_RCY!K56+IMP!K56-EXP!K56+STK_CHG!K56-INTMARB!K56-INTAVI!K56</f>
        <v>1.112381771281169</v>
      </c>
      <c r="L56" s="10">
        <f>PPRD!L56+RCV_RCY!L56+IMP!L56-EXP!L56+STK_CHG!L56-INTMARB!L56-INTAVI!L56</f>
        <v>7.6360275150472914</v>
      </c>
      <c r="M56" s="10">
        <f>PPRD!M56+RCV_RCY!M56+IMP!M56-EXP!M56+STK_CHG!M56-INTMARB!M56-INTAVI!M56</f>
        <v>52.940842648323297</v>
      </c>
      <c r="N56" s="10">
        <f>PPRD!N56+RCV_RCY!N56+IMP!N56-EXP!N56+STK_CHG!N56-INTMARB!N56-INTAVI!N56</f>
        <v>187.61977644024071</v>
      </c>
      <c r="O56" s="10">
        <f>PPRD!O56+RCV_RCY!O56+IMP!O56-EXP!O56+STK_CHG!O56-INTMARB!O56-INTAVI!O56</f>
        <v>184.74840928632841</v>
      </c>
      <c r="P56" s="10">
        <f>PPRD!P56+RCV_RCY!P56+IMP!P56-EXP!P56+STK_CHG!P56-INTMARB!P56-INTAVI!P56</f>
        <v>174.77678417884781</v>
      </c>
      <c r="Q56" s="10">
        <f>PPRD!Q56+RCV_RCY!Q56+IMP!Q56-EXP!Q56+STK_CHG!Q56-INTMARB!Q56-INTAVI!Q56</f>
        <v>182.5338779019776</v>
      </c>
      <c r="R56" s="10">
        <f>PPRD!R56+RCV_RCY!R56+IMP!R56-EXP!R56+STK_CHG!R56-INTMARB!R56-INTAVI!R56</f>
        <v>194.65571797076521</v>
      </c>
      <c r="S56" s="10">
        <f>PPRD!S56+RCV_RCY!S56+IMP!S56-EXP!S56+STK_CHG!S56-INTMARB!S56-INTAVI!S56</f>
        <v>183.27214101461729</v>
      </c>
      <c r="T56" s="10">
        <f>PPRD!T56+RCV_RCY!T56+IMP!T56-EXP!T56+STK_CHG!T56-INTMARB!T56-INTAVI!T56</f>
        <v>189.10257953568359</v>
      </c>
      <c r="U56" s="10">
        <f>PPRD!U56+RCV_RCY!U56+IMP!U56-EXP!U56+STK_CHG!U56-INTMARB!U56-INTAVI!U56</f>
        <v>203.33404987102321</v>
      </c>
      <c r="V56" s="10">
        <f>PPRD!V56+RCV_RCY!V56+IMP!V56-EXP!V56+STK_CHG!V56-INTMARB!V56-INTAVI!V56</f>
        <v>199.15339638865001</v>
      </c>
      <c r="W56" s="10">
        <f>PPRD!W56+RCV_RCY!W56+IMP!W56-EXP!W56+STK_CHG!W56-INTMARB!W56-INTAVI!W56</f>
        <v>197.27970765262251</v>
      </c>
      <c r="X56" s="10">
        <f>PPRD!X56+RCV_RCY!X56+IMP!X56-EXP!X56+STK_CHG!X56-INTMARB!X56-INTAVI!X56</f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</v>
      </c>
      <c r="F57" s="10">
        <f>PPRD!F57+RCV_RCY!F57+IMP!F57-EXP!F57+STK_CHG!F57-INTMARB!F57-INTAVI!F57</f>
        <v>1.7435941530524499</v>
      </c>
      <c r="G57" s="10">
        <f>PPRD!G57+RCV_RCY!G57+IMP!G57-EXP!G57+STK_CHG!G57-INTMARB!G57-INTAVI!G57</f>
        <v>2.0301805674978501</v>
      </c>
      <c r="H57" s="10">
        <f>PPRD!H57+RCV_RCY!H57+IMP!H57-EXP!H57+STK_CHG!H57-INTMARB!H57-INTAVI!H57</f>
        <v>2.4601031814273431</v>
      </c>
      <c r="I57" s="10">
        <f>PPRD!I57+RCV_RCY!I57+IMP!I57-EXP!I57+STK_CHG!I57-INTMARB!I57-INTAVI!I57</f>
        <v>3.0508168529664661</v>
      </c>
      <c r="J57" s="10">
        <f>PPRD!J57+RCV_RCY!J57+IMP!J57-EXP!J57+STK_CHG!J57-INTMARB!J57-INTAVI!J57</f>
        <v>3.8334479793637142</v>
      </c>
      <c r="K57" s="10">
        <f>PPRD!K57+RCV_RCY!K57+IMP!K57-EXP!K57+STK_CHG!K57-INTMARB!K57-INTAVI!K57</f>
        <v>4.8692175408426479</v>
      </c>
      <c r="L57" s="10">
        <f>PPRD!L57+RCV_RCY!L57+IMP!L57-EXP!L57+STK_CHG!L57-INTMARB!L57-INTAVI!L57</f>
        <v>6.3414445399828034</v>
      </c>
      <c r="M57" s="10">
        <f>PPRD!M57+RCV_RCY!M57+IMP!M57-EXP!M57+STK_CHG!M57-INTMARB!M57-INTAVI!M57</f>
        <v>8.6963026655202054</v>
      </c>
      <c r="N57" s="10">
        <f>PPRD!N57+RCV_RCY!N57+IMP!N57-EXP!N57+STK_CHG!N57-INTMARB!N57-INTAVI!N57</f>
        <v>10.936027515047289</v>
      </c>
      <c r="O57" s="10">
        <f>PPRD!O57+RCV_RCY!O57+IMP!O57-EXP!O57+STK_CHG!O57-INTMARB!O57-INTAVI!O57</f>
        <v>12.563800515907131</v>
      </c>
      <c r="P57" s="10">
        <f>PPRD!P57+RCV_RCY!P57+IMP!P57-EXP!P57+STK_CHG!P57-INTMARB!P57-INTAVI!P57</f>
        <v>13.67798796216681</v>
      </c>
      <c r="Q57" s="10">
        <f>PPRD!Q57+RCV_RCY!Q57+IMP!Q57-EXP!Q57+STK_CHG!Q57-INTMARB!Q57-INTAVI!Q57</f>
        <v>14.776870163370591</v>
      </c>
      <c r="R57" s="10">
        <f>PPRD!R57+RCV_RCY!R57+IMP!R57-EXP!R57+STK_CHG!R57-INTMARB!R57-INTAVI!R57</f>
        <v>15.80705073086844</v>
      </c>
      <c r="S57" s="10">
        <f>PPRD!S57+RCV_RCY!S57+IMP!S57-EXP!S57+STK_CHG!S57-INTMARB!S57-INTAVI!S57</f>
        <v>16.68968185726569</v>
      </c>
      <c r="T57" s="10">
        <f>PPRD!T57+RCV_RCY!T57+IMP!T57-EXP!T57+STK_CHG!T57-INTMARB!T57-INTAVI!T57</f>
        <v>17.451332760103181</v>
      </c>
      <c r="U57" s="10">
        <f>PPRD!U57+RCV_RCY!U57+IMP!U57-EXP!U57+STK_CHG!U57-INTMARB!U57-INTAVI!U57</f>
        <v>17.97446259673259</v>
      </c>
      <c r="V57" s="10">
        <f>PPRD!V57+RCV_RCY!V57+IMP!V57-EXP!V57+STK_CHG!V57-INTMARB!V57-INTAVI!V57</f>
        <v>18.326827171109201</v>
      </c>
      <c r="W57" s="10">
        <f>PPRD!W57+RCV_RCY!W57+IMP!W57-EXP!W57+STK_CHG!W57-INTMARB!W57-INTAVI!W57</f>
        <v>18.835339638865001</v>
      </c>
      <c r="X57" s="10">
        <f>PPRD!X57+RCV_RCY!X57+IMP!X57-EXP!X57+STK_CHG!X57-INTMARB!X57-INTAVI!X57</f>
        <v>19.34617368873603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1319.766895958727</v>
      </c>
      <c r="D59" s="10">
        <f>PPRD!D59+RCV_RCY!D59+IMP!D59-EXP!D59+STK_CHG!D59-INTMARB!D59-INTAVI!D59</f>
        <v>1427.916337059329</v>
      </c>
      <c r="E59" s="10">
        <f>PPRD!E59+RCV_RCY!E59+IMP!E59-EXP!E59+STK_CHG!E59-INTMARB!E59-INTAVI!E59</f>
        <v>1584.264832330181</v>
      </c>
      <c r="F59" s="10">
        <f>PPRD!F59+RCV_RCY!F59+IMP!F59-EXP!F59+STK_CHG!F59-INTMARB!F59-INTAVI!F59</f>
        <v>1550.4680997420462</v>
      </c>
      <c r="G59" s="10">
        <f>PPRD!G59+RCV_RCY!G59+IMP!G59-EXP!G59+STK_CHG!G59-INTMARB!G59-INTAVI!G59</f>
        <v>1695.5431642304386</v>
      </c>
      <c r="H59" s="10">
        <f>PPRD!H59+RCV_RCY!H59+IMP!H59-EXP!H59+STK_CHG!H59-INTMARB!H59-INTAVI!H59</f>
        <v>1763.8530524505584</v>
      </c>
      <c r="I59" s="10">
        <f>PPRD!I59+RCV_RCY!I59+IMP!I59-EXP!I59+STK_CHG!I59-INTMARB!I59-INTAVI!I59</f>
        <v>1851.366208082545</v>
      </c>
      <c r="J59" s="10">
        <f>PPRD!J59+RCV_RCY!J59+IMP!J59-EXP!J59+STK_CHG!J59-INTMARB!J59-INTAVI!J59</f>
        <v>1960.5664660361135</v>
      </c>
      <c r="K59" s="10">
        <f>PPRD!K59+RCV_RCY!K59+IMP!K59-EXP!K59+STK_CHG!K59-INTMARB!K59-INTAVI!K59</f>
        <v>2062.4343078245911</v>
      </c>
      <c r="L59" s="10">
        <f>PPRD!L59+RCV_RCY!L59+IMP!L59-EXP!L59+STK_CHG!L59-INTMARB!L59-INTAVI!L59</f>
        <v>2217.08701633706</v>
      </c>
      <c r="M59" s="10">
        <f>PPRD!M59+RCV_RCY!M59+IMP!M59-EXP!M59+STK_CHG!M59-INTMARB!M59-INTAVI!M59</f>
        <v>2328.7952708512466</v>
      </c>
      <c r="N59" s="10">
        <f>PPRD!N59+RCV_RCY!N59+IMP!N59-EXP!N59+STK_CHG!N59-INTMARB!N59-INTAVI!N59</f>
        <v>2408.5936371453145</v>
      </c>
      <c r="O59" s="10">
        <f>PPRD!O59+RCV_RCY!O59+IMP!O59-EXP!O59+STK_CHG!O59-INTMARB!O59-INTAVI!O59</f>
        <v>2536.9972484952709</v>
      </c>
      <c r="P59" s="10">
        <f>PPRD!P59+RCV_RCY!P59+IMP!P59-EXP!P59+STK_CHG!P59-INTMARB!P59-INTAVI!P59</f>
        <v>2649.9713671539121</v>
      </c>
      <c r="Q59" s="10">
        <f>PPRD!Q59+RCV_RCY!Q59+IMP!Q59-EXP!Q59+STK_CHG!Q59-INTMARB!Q59-INTAVI!Q59</f>
        <v>2763.0410146173685</v>
      </c>
      <c r="R59" s="10">
        <f>PPRD!R59+RCV_RCY!R59+IMP!R59-EXP!R59+STK_CHG!R59-INTMARB!R59-INTAVI!R59</f>
        <v>2873.7699054170253</v>
      </c>
      <c r="S59" s="10">
        <f>PPRD!S59+RCV_RCY!S59+IMP!S59-EXP!S59+STK_CHG!S59-INTMARB!S59-INTAVI!S59</f>
        <v>2905.9186586414444</v>
      </c>
      <c r="T59" s="10">
        <f>PPRD!T59+RCV_RCY!T59+IMP!T59-EXP!T59+STK_CHG!T59-INTMARB!T59-INTAVI!T59</f>
        <v>2961.712467755804</v>
      </c>
      <c r="U59" s="10">
        <f>PPRD!U59+RCV_RCY!U59+IMP!U59-EXP!U59+STK_CHG!U59-INTMARB!U59-INTAVI!U59</f>
        <v>2980.8269131556326</v>
      </c>
      <c r="V59" s="10">
        <f>PPRD!V59+RCV_RCY!V59+IMP!V59-EXP!V59+STK_CHG!V59-INTMARB!V59-INTAVI!V59</f>
        <v>3247.4567497850385</v>
      </c>
      <c r="W59" s="10">
        <f>PPRD!W59+RCV_RCY!W59+IMP!W59-EXP!W59+STK_CHG!W59-INTMARB!W59-INTAVI!W59</f>
        <v>3366.9049011177985</v>
      </c>
      <c r="X59" s="10">
        <f>PPRD!X59+RCV_RCY!X59+IMP!X59-EXP!X59+STK_CHG!X59-INTMARB!X59-INTAVI!X59</f>
        <v>3688.8776440240754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36.041874462596731</v>
      </c>
      <c r="D61" s="10">
        <f>PPRD!D61+RCV_RCY!D61+IMP!D61-EXP!D61+STK_CHG!D61-INTMARB!D61-INTAVI!D61</f>
        <v>37.188306104901123</v>
      </c>
      <c r="E61" s="10">
        <f>PPRD!E61+RCV_RCY!E61+IMP!E61-EXP!E61+STK_CHG!E61-INTMARB!E61-INTAVI!E61</f>
        <v>35.946345657781599</v>
      </c>
      <c r="F61" s="10">
        <f>PPRD!F61+RCV_RCY!F61+IMP!F61-EXP!F61+STK_CHG!F61-INTMARB!F61-INTAVI!F61</f>
        <v>41.296474634565783</v>
      </c>
      <c r="G61" s="10">
        <f>PPRD!G61+RCV_RCY!G61+IMP!G61-EXP!G61+STK_CHG!G61-INTMARB!G61-INTAVI!G61</f>
        <v>50.229320722269989</v>
      </c>
      <c r="H61" s="10">
        <f>PPRD!H61+RCV_RCY!H61+IMP!H61-EXP!H61+STK_CHG!H61-INTMARB!H61-INTAVI!H61</f>
        <v>55.770507308684429</v>
      </c>
      <c r="I61" s="10">
        <f>PPRD!I61+RCV_RCY!I61+IMP!I61-EXP!I61+STK_CHG!I61-INTMARB!I61-INTAVI!I61</f>
        <v>63.461392949269133</v>
      </c>
      <c r="J61" s="10">
        <f>PPRD!J61+RCV_RCY!J61+IMP!J61-EXP!J61+STK_CHG!J61-INTMARB!J61-INTAVI!J61</f>
        <v>76.167927773000855</v>
      </c>
      <c r="K61" s="10">
        <f>PPRD!K61+RCV_RCY!K61+IMP!K61-EXP!K61+STK_CHG!K61-INTMARB!K61-INTAVI!K61</f>
        <v>90.044883920894236</v>
      </c>
      <c r="L61" s="10">
        <f>PPRD!L61+RCV_RCY!L61+IMP!L61-EXP!L61+STK_CHG!L61-INTMARB!L61-INTAVI!L61</f>
        <v>129.93215821152191</v>
      </c>
      <c r="M61" s="10">
        <f>PPRD!M61+RCV_RCY!M61+IMP!M61-EXP!M61+STK_CHG!M61-INTMARB!M61-INTAVI!M61</f>
        <v>176.69819432502149</v>
      </c>
      <c r="N61" s="10">
        <f>PPRD!N61+RCV_RCY!N61+IMP!N61-EXP!N61+STK_CHG!N61-INTMARB!N61-INTAVI!N61</f>
        <v>249.83284608770421</v>
      </c>
      <c r="O61" s="10">
        <f>PPRD!O61+RCV_RCY!O61+IMP!O61-EXP!O61+STK_CHG!O61-INTMARB!O61-INTAVI!O61</f>
        <v>374.94032674118648</v>
      </c>
      <c r="P61" s="10">
        <f>PPRD!P61+RCV_RCY!P61+IMP!P61-EXP!P61+STK_CHG!P61-INTMARB!P61-INTAVI!P61</f>
        <v>571.08056749785032</v>
      </c>
      <c r="Q61" s="10">
        <f>PPRD!Q61+RCV_RCY!Q61+IMP!Q61-EXP!Q61+STK_CHG!Q61-INTMARB!Q61-INTAVI!Q61</f>
        <v>608.03000859845224</v>
      </c>
      <c r="R61" s="10">
        <f>PPRD!R61+RCV_RCY!R61+IMP!R61-EXP!R61+STK_CHG!R61-INTMARB!R61-INTAVI!R61</f>
        <v>613.3801375752364</v>
      </c>
      <c r="S61" s="10">
        <f>PPRD!S61+RCV_RCY!S61+IMP!S61-EXP!S61+STK_CHG!S61-INTMARB!S61-INTAVI!S61</f>
        <v>600.96018916595017</v>
      </c>
      <c r="T61" s="10">
        <f>PPRD!T61+RCV_RCY!T61+IMP!T61-EXP!T61+STK_CHG!T61-INTMARB!T61-INTAVI!T61</f>
        <v>607.71444539982804</v>
      </c>
      <c r="U61" s="10">
        <f>PPRD!U61+RCV_RCY!U61+IMP!U61-EXP!U61+STK_CHG!U61-INTMARB!U61-INTAVI!U61</f>
        <v>603.78159931212372</v>
      </c>
      <c r="V61" s="10">
        <f>PPRD!V61+RCV_RCY!V61+IMP!V61-EXP!V61+STK_CHG!V61-INTMARB!V61-INTAVI!V61</f>
        <v>581.15735167669811</v>
      </c>
      <c r="W61" s="10">
        <f>PPRD!W61+RCV_RCY!W61+IMP!W61-EXP!W61+STK_CHG!W61-INTMARB!W61-INTAVI!W61</f>
        <v>594.45967325881338</v>
      </c>
      <c r="X61" s="10">
        <f>PPRD!X61+RCV_RCY!X61+IMP!X61-EXP!X61+STK_CHG!X61-INTMARB!X61-INTAVI!X61</f>
        <v>609.76233877901973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45.71513327601032</v>
      </c>
      <c r="D62" s="10">
        <f>PPRD!D62+RCV_RCY!D62+IMP!D62-EXP!D62+STK_CHG!D62-INTMARB!D62-INTAVI!D62</f>
        <v>53.047635425623383</v>
      </c>
      <c r="E62" s="10">
        <f>PPRD!E62+RCV_RCY!E62+IMP!E62-EXP!E62+STK_CHG!E62-INTMARB!E62-INTAVI!E62</f>
        <v>56.009372312983658</v>
      </c>
      <c r="F62" s="10">
        <f>PPRD!F62+RCV_RCY!F62+IMP!F62-EXP!F62+STK_CHG!F62-INTMARB!F62-INTAVI!F62</f>
        <v>57.633533963886499</v>
      </c>
      <c r="G62" s="10">
        <f>PPRD!G62+RCV_RCY!G62+IMP!G62-EXP!G62+STK_CHG!G62-INTMARB!G62-INTAVI!G62</f>
        <v>59.830868443680131</v>
      </c>
      <c r="H62" s="10">
        <f>PPRD!H62+RCV_RCY!H62+IMP!H62-EXP!H62+STK_CHG!H62-INTMARB!H62-INTAVI!H62</f>
        <v>56.03327601031814</v>
      </c>
      <c r="I62" s="10">
        <f>PPRD!I62+RCV_RCY!I62+IMP!I62-EXP!I62+STK_CHG!I62-INTMARB!I62-INTAVI!I62</f>
        <v>53.549269131556308</v>
      </c>
      <c r="J62" s="10">
        <f>PPRD!J62+RCV_RCY!J62+IMP!J62-EXP!J62+STK_CHG!J62-INTMARB!J62-INTAVI!J62</f>
        <v>58.732244196044711</v>
      </c>
      <c r="K62" s="10">
        <f>PPRD!K62+RCV_RCY!K62+IMP!K62-EXP!K62+STK_CHG!K62-INTMARB!K62-INTAVI!K62</f>
        <v>57.418572656921746</v>
      </c>
      <c r="L62" s="10">
        <f>PPRD!L62+RCV_RCY!L62+IMP!L62-EXP!L62+STK_CHG!L62-INTMARB!L62-INTAVI!L62</f>
        <v>53.262596732588129</v>
      </c>
      <c r="M62" s="10">
        <f>PPRD!M62+RCV_RCY!M62+IMP!M62-EXP!M62+STK_CHG!M62-INTMARB!M62-INTAVI!M62</f>
        <v>62.697076526225281</v>
      </c>
      <c r="N62" s="10">
        <f>PPRD!N62+RCV_RCY!N62+IMP!N62-EXP!N62+STK_CHG!N62-INTMARB!N62-INTAVI!N62</f>
        <v>79.893981083404981</v>
      </c>
      <c r="O62" s="10">
        <f>PPRD!O62+RCV_RCY!O62+IMP!O62-EXP!O62+STK_CHG!O62-INTMARB!O62-INTAVI!O62</f>
        <v>83.691573516766979</v>
      </c>
      <c r="P62" s="10">
        <f>PPRD!P62+RCV_RCY!P62+IMP!P62-EXP!P62+STK_CHG!P62-INTMARB!P62-INTAVI!P62</f>
        <v>82.927257093723128</v>
      </c>
      <c r="Q62" s="10">
        <f>PPRD!Q62+RCV_RCY!Q62+IMP!Q62-EXP!Q62+STK_CHG!Q62-INTMARB!Q62-INTAVI!Q62</f>
        <v>82.473516766981945</v>
      </c>
      <c r="R62" s="10">
        <f>PPRD!R62+RCV_RCY!R62+IMP!R62-EXP!R62+STK_CHG!R62-INTMARB!R62-INTAVI!R62</f>
        <v>79.822269991401541</v>
      </c>
      <c r="S62" s="10">
        <f>PPRD!S62+RCV_RCY!S62+IMP!S62-EXP!S62+STK_CHG!S62-INTMARB!S62-INTAVI!S62</f>
        <v>85.530696474634553</v>
      </c>
      <c r="T62" s="10">
        <f>PPRD!T62+RCV_RCY!T62+IMP!T62-EXP!T62+STK_CHG!T62-INTMARB!T62-INTAVI!T62</f>
        <v>92.037661220980212</v>
      </c>
      <c r="U62" s="10">
        <f>PPRD!U62+RCV_RCY!U62+IMP!U62-EXP!U62+STK_CHG!U62-INTMARB!U62-INTAVI!U62</f>
        <v>87.627773000859833</v>
      </c>
      <c r="V62" s="10">
        <f>PPRD!V62+RCV_RCY!V62+IMP!V62-EXP!V62+STK_CHG!V62-INTMARB!V62-INTAVI!V62</f>
        <v>91.370077386070506</v>
      </c>
      <c r="W62" s="10">
        <f>PPRD!W62+RCV_RCY!W62+IMP!W62-EXP!W62+STK_CHG!W62-INTMARB!W62-INTAVI!W62</f>
        <v>95.84677558039553</v>
      </c>
      <c r="X62" s="10">
        <f>PPRD!X62+RCV_RCY!X62+IMP!X62-EXP!X62+STK_CHG!X62-INTMARB!X62-INTAVI!X62</f>
        <v>95.927343078245912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1.2897678417884781</v>
      </c>
      <c r="J63" s="10">
        <f>PPRD!J63+RCV_RCY!J63+IMP!J63-EXP!J63+STK_CHG!J63-INTMARB!J63-INTAVI!J63</f>
        <v>-3.5527136788005009E-15</v>
      </c>
      <c r="K63" s="10">
        <f>PPRD!K63+RCV_RCY!K63+IMP!K63-EXP!K63+STK_CHG!K63-INTMARB!K63-INTAVI!K63</f>
        <v>33.534049871023214</v>
      </c>
      <c r="L63" s="10">
        <f>PPRD!L63+RCV_RCY!L63+IMP!L63-EXP!L63+STK_CHG!L63-INTMARB!L63-INTAVI!L63</f>
        <v>54.815133276010314</v>
      </c>
      <c r="M63" s="10">
        <f>PPRD!M63+RCV_RCY!M63+IMP!M63-EXP!M63+STK_CHG!M63-INTMARB!M63-INTAVI!M63</f>
        <v>55.460017196904559</v>
      </c>
      <c r="N63" s="10">
        <f>PPRD!N63+RCV_RCY!N63+IMP!N63-EXP!N63+STK_CHG!N63-INTMARB!N63-INTAVI!N63</f>
        <v>54.815133276010314</v>
      </c>
      <c r="O63" s="10">
        <f>PPRD!O63+RCV_RCY!O63+IMP!O63-EXP!O63+STK_CHG!O63-INTMARB!O63-INTAVI!O63</f>
        <v>61.263370593293203</v>
      </c>
      <c r="P63" s="10">
        <f>PPRD!P63+RCV_RCY!P63+IMP!P63-EXP!P63+STK_CHG!P63-INTMARB!P63-INTAVI!P63</f>
        <v>57.394582975064473</v>
      </c>
      <c r="Q63" s="10">
        <f>PPRD!Q63+RCV_RCY!Q63+IMP!Q63-EXP!Q63+STK_CHG!Q63-INTMARB!Q63-INTAVI!Q63</f>
        <v>78.675838349097162</v>
      </c>
      <c r="R63" s="10">
        <f>PPRD!R63+RCV_RCY!R63+IMP!R63-EXP!R63+STK_CHG!R63-INTMARB!R63-INTAVI!R63</f>
        <v>77.386156491831471</v>
      </c>
      <c r="S63" s="10">
        <f>PPRD!S63+RCV_RCY!S63+IMP!S63-EXP!S63+STK_CHG!S63-INTMARB!S63-INTAVI!S63</f>
        <v>55.46010318142735</v>
      </c>
      <c r="T63" s="10">
        <f>PPRD!T63+RCV_RCY!T63+IMP!T63-EXP!T63+STK_CHG!T63-INTMARB!T63-INTAVI!T63</f>
        <v>75.451418744625968</v>
      </c>
      <c r="U63" s="10">
        <f>PPRD!U63+RCV_RCY!U63+IMP!U63-EXP!U63+STK_CHG!U63-INTMARB!U63-INTAVI!U63</f>
        <v>78.030954428202918</v>
      </c>
      <c r="V63" s="10">
        <f>PPRD!V63+RCV_RCY!V63+IMP!V63-EXP!V63+STK_CHG!V63-INTMARB!V63-INTAVI!V63</f>
        <v>90.928718830610492</v>
      </c>
      <c r="W63" s="10">
        <f>PPRD!W63+RCV_RCY!W63+IMP!W63-EXP!W63+STK_CHG!W63-INTMARB!W63-INTAVI!W63</f>
        <v>81.255374032674112</v>
      </c>
      <c r="X63" s="10">
        <f>PPRD!X63+RCV_RCY!X63+IMP!X63-EXP!X63+STK_CHG!X63-INTMARB!X63-INTAVI!X63</f>
        <v>83.19002579535686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0.64488392089423918</v>
      </c>
      <c r="L64" s="10">
        <f>PPRD!L64+RCV_RCY!L64+IMP!L64-EXP!L64+STK_CHG!L64-INTMARB!L64-INTAVI!L64</f>
        <v>3.8693035253654346</v>
      </c>
      <c r="M64" s="10">
        <f>PPRD!M64+RCV_RCY!M64+IMP!M64-EXP!M64+STK_CHG!M64-INTMARB!M64-INTAVI!M64</f>
        <v>2.5795356835769563</v>
      </c>
      <c r="N64" s="10">
        <f>PPRD!N64+RCV_RCY!N64+IMP!N64-EXP!N64+STK_CHG!N64-INTMARB!N64-INTAVI!N64</f>
        <v>5.8039552880481509</v>
      </c>
      <c r="O64" s="10">
        <f>PPRD!O64+RCV_RCY!O64+IMP!O64-EXP!O64+STK_CHG!O64-INTMARB!O64-INTAVI!O64</f>
        <v>-5.1590713671539117</v>
      </c>
      <c r="P64" s="10">
        <f>PPRD!P64+RCV_RCY!P64+IMP!P64-EXP!P64+STK_CHG!P64-INTMARB!P64-INTAVI!P64</f>
        <v>-1.2897678417884775</v>
      </c>
      <c r="Q64" s="10">
        <f>PPRD!Q64+RCV_RCY!Q64+IMP!Q64-EXP!Q64+STK_CHG!Q64-INTMARB!Q64-INTAVI!Q64</f>
        <v>-12.252794496990544</v>
      </c>
      <c r="R64" s="10">
        <f>PPRD!R64+RCV_RCY!R64+IMP!R64-EXP!R64+STK_CHG!R64-INTMARB!R64-INTAVI!R64</f>
        <v>-14.832330180567496</v>
      </c>
      <c r="S64" s="10">
        <f>PPRD!S64+RCV_RCY!S64+IMP!S64-EXP!S64+STK_CHG!S64-INTMARB!S64-INTAVI!S64</f>
        <v>-7.0937231298366275</v>
      </c>
      <c r="T64" s="10">
        <f>PPRD!T64+RCV_RCY!T64+IMP!T64-EXP!T64+STK_CHG!T64-INTMARB!T64-INTAVI!T64</f>
        <v>-16.122098022355978</v>
      </c>
      <c r="U64" s="10">
        <f>PPRD!U64+RCV_RCY!U64+IMP!U64-EXP!U64+STK_CHG!U64-INTMARB!U64-INTAVI!U64</f>
        <v>-16.766981943250215</v>
      </c>
      <c r="V64" s="10">
        <f>PPRD!V64+RCV_RCY!V64+IMP!V64-EXP!V64+STK_CHG!V64-INTMARB!V64-INTAVI!V64</f>
        <v>-17.411865864144453</v>
      </c>
      <c r="W64" s="10">
        <f>PPRD!W64+RCV_RCY!W64+IMP!W64-EXP!W64+STK_CHG!W64-INTMARB!W64-INTAVI!W64</f>
        <v>-15.477214101461739</v>
      </c>
      <c r="X64" s="10">
        <f>PPRD!X64+RCV_RCY!X64+IMP!X64-EXP!X64+STK_CHG!X64-INTMARB!X64-INTAVI!X64</f>
        <v>-27.730008598452272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61.861134995700773</v>
      </c>
      <c r="D65" s="10">
        <f>PPRD!D65+RCV_RCY!D65+IMP!D65-EXP!D65+STK_CHG!D65-INTMARB!D65-INTAVI!D65</f>
        <v>45.953998280309541</v>
      </c>
      <c r="E65" s="10">
        <f>PPRD!E65+RCV_RCY!E65+IMP!E65-EXP!E65+STK_CHG!E65-INTMARB!E65-INTAVI!E65</f>
        <v>64.512295786758386</v>
      </c>
      <c r="F65" s="10">
        <f>PPRD!F65+RCV_RCY!F65+IMP!F65-EXP!F65+STK_CHG!F65-INTMARB!F65-INTAVI!F65</f>
        <v>61.861134995700716</v>
      </c>
      <c r="G65" s="10">
        <f>PPRD!G65+RCV_RCY!G65+IMP!G65-EXP!G65+STK_CHG!G65-INTMARB!G65-INTAVI!G65</f>
        <v>31.814359415305244</v>
      </c>
      <c r="H65" s="10">
        <f>PPRD!H65+RCV_RCY!H65+IMP!H65-EXP!H65+STK_CHG!H65-INTMARB!H65-INTAVI!H65</f>
        <v>2.6511607910576358</v>
      </c>
      <c r="I65" s="10">
        <f>PPRD!I65+RCV_RCY!I65+IMP!I65-EXP!I65+STK_CHG!I65-INTMARB!I65-INTAVI!I65</f>
        <v>17.674548581255365</v>
      </c>
      <c r="J65" s="10">
        <f>PPRD!J65+RCV_RCY!J65+IMP!J65-EXP!J65+STK_CHG!J65-INTMARB!J65-INTAVI!J65</f>
        <v>32.698022355975915</v>
      </c>
      <c r="K65" s="10">
        <f>PPRD!K65+RCV_RCY!K65+IMP!K65-EXP!K65+STK_CHG!K65-INTMARB!K65-INTAVI!K65</f>
        <v>77.768271711091998</v>
      </c>
      <c r="L65" s="10">
        <f>PPRD!L65+RCV_RCY!L65+IMP!L65-EXP!L65+STK_CHG!L65-INTMARB!L65-INTAVI!L65</f>
        <v>120.18718830610487</v>
      </c>
      <c r="M65" s="10">
        <f>PPRD!M65+RCV_RCY!M65+IMP!M65-EXP!M65+STK_CHG!M65-INTMARB!M65-INTAVI!M65</f>
        <v>162.60627687016333</v>
      </c>
      <c r="N65" s="10">
        <f>PPRD!N65+RCV_RCY!N65+IMP!N65-EXP!N65+STK_CHG!N65-INTMARB!N65-INTAVI!N65</f>
        <v>216.51384350816852</v>
      </c>
      <c r="O65" s="10">
        <f>PPRD!O65+RCV_RCY!O65+IMP!O65-EXP!O65+STK_CHG!O65-INTMARB!O65-INTAVI!O65</f>
        <v>213.86173688736028</v>
      </c>
      <c r="P65" s="10">
        <f>PPRD!P65+RCV_RCY!P65+IMP!P65-EXP!P65+STK_CHG!P65-INTMARB!P65-INTAVI!P65</f>
        <v>201.4904557179708</v>
      </c>
      <c r="Q65" s="10">
        <f>PPRD!Q65+RCV_RCY!Q65+IMP!Q65-EXP!Q65+STK_CHG!Q65-INTMARB!Q65-INTAVI!Q65</f>
        <v>265.11891659501299</v>
      </c>
      <c r="R65" s="10">
        <f>PPRD!R65+RCV_RCY!R65+IMP!R65-EXP!R65+STK_CHG!R65-INTMARB!R65-INTAVI!R65</f>
        <v>244.79312123817706</v>
      </c>
      <c r="S65" s="10">
        <f>PPRD!S65+RCV_RCY!S65+IMP!S65-EXP!S65+STK_CHG!S65-INTMARB!S65-INTAVI!S65</f>
        <v>228.88598452278589</v>
      </c>
      <c r="T65" s="10">
        <f>PPRD!T65+RCV_RCY!T65+IMP!T65-EXP!T65+STK_CHG!T65-INTMARB!T65-INTAVI!T65</f>
        <v>243.90945829750635</v>
      </c>
      <c r="U65" s="10">
        <f>PPRD!U65+RCV_RCY!U65+IMP!U65-EXP!U65+STK_CHG!U65-INTMARB!U65-INTAVI!U65</f>
        <v>202.37411865864149</v>
      </c>
      <c r="V65" s="10">
        <f>PPRD!V65+RCV_RCY!V65+IMP!V65-EXP!V65+STK_CHG!V65-INTMARB!V65-INTAVI!V65</f>
        <v>211.21143594153048</v>
      </c>
      <c r="W65" s="10">
        <f>PPRD!W65+RCV_RCY!W65+IMP!W65-EXP!W65+STK_CHG!W65-INTMARB!W65-INTAVI!W65</f>
        <v>312.84032674118646</v>
      </c>
      <c r="X65" s="10">
        <f>PPRD!X65+RCV_RCY!X65+IMP!X65-EXP!X65+STK_CHG!X65-INTMARB!X65-INTAVI!X65</f>
        <v>312.84032674118657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-0.88374892519346515</v>
      </c>
      <c r="J66" s="10">
        <f>PPRD!J66+RCV_RCY!J66+IMP!J66-EXP!J66+STK_CHG!J66-INTMARB!J66-INTAVI!J66</f>
        <v>-2.6511607910576092</v>
      </c>
      <c r="K66" s="10">
        <f>PPRD!K66+RCV_RCY!K66+IMP!K66-EXP!K66+STK_CHG!K66-INTMARB!K66-INTAVI!K66</f>
        <v>-4.4186586414445372</v>
      </c>
      <c r="L66" s="10">
        <f>PPRD!L66+RCV_RCY!L66+IMP!L66-EXP!L66+STK_CHG!L66-INTMARB!L66-INTAVI!L66</f>
        <v>15.90713671539123</v>
      </c>
      <c r="M66" s="10">
        <f>PPRD!M66+RCV_RCY!M66+IMP!M66-EXP!M66+STK_CHG!M66-INTMARB!M66-INTAVI!M66</f>
        <v>10.60472914875322</v>
      </c>
      <c r="N66" s="10">
        <f>PPRD!N66+RCV_RCY!N66+IMP!N66-EXP!N66+STK_CHG!N66-INTMARB!N66-INTAVI!N66</f>
        <v>22.976956147893375</v>
      </c>
      <c r="O66" s="10">
        <f>PPRD!O66+RCV_RCY!O66+IMP!O66-EXP!O66+STK_CHG!O66-INTMARB!O66-INTAVI!O66</f>
        <v>5.3023215821152236</v>
      </c>
      <c r="P66" s="10">
        <f>PPRD!P66+RCV_RCY!P66+IMP!P66-EXP!P66+STK_CHG!P66-INTMARB!P66-INTAVI!P66</f>
        <v>22.093207222699917</v>
      </c>
      <c r="Q66" s="10">
        <f>PPRD!Q66+RCV_RCY!Q66+IMP!Q66-EXP!Q66+STK_CHG!Q66-INTMARB!Q66-INTAVI!Q66</f>
        <v>-13.255975924333621</v>
      </c>
      <c r="R66" s="10">
        <f>PPRD!R66+RCV_RCY!R66+IMP!R66-EXP!R66+STK_CHG!R66-INTMARB!R66-INTAVI!R66</f>
        <v>-11.488564058469471</v>
      </c>
      <c r="S66" s="10">
        <f>PPRD!S66+RCV_RCY!S66+IMP!S66-EXP!S66+STK_CHG!S66-INTMARB!S66-INTAVI!S66</f>
        <v>23.860705073086844</v>
      </c>
      <c r="T66" s="10">
        <f>PPRD!T66+RCV_RCY!T66+IMP!T66-EXP!T66+STK_CHG!T66-INTMARB!T66-INTAVI!T66</f>
        <v>10.604729148753231</v>
      </c>
      <c r="U66" s="10">
        <f>PPRD!U66+RCV_RCY!U66+IMP!U66-EXP!U66+STK_CHG!U66-INTMARB!U66-INTAVI!U66</f>
        <v>45.070163370593299</v>
      </c>
      <c r="V66" s="10">
        <f>PPRD!V66+RCV_RCY!V66+IMP!V66-EXP!V66+STK_CHG!V66-INTMARB!V66-INTAVI!V66</f>
        <v>55.674978503869305</v>
      </c>
      <c r="W66" s="10">
        <f>PPRD!W66+RCV_RCY!W66+IMP!W66-EXP!W66+STK_CHG!W66-INTMARB!W66-INTAVI!W66</f>
        <v>-6.1860705073086812</v>
      </c>
      <c r="X66" s="10">
        <f>PPRD!X66+RCV_RCY!X66+IMP!X66-EXP!X66+STK_CHG!X66-INTMARB!X66-INTAVI!X66</f>
        <v>-7.0698194325021486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1.3898538263112641</v>
      </c>
      <c r="D70" s="10">
        <f>PPRD!D70+RCV_RCY!D70+IMP!D70-EXP!D70+STK_CHG!D70-INTMARB!D70-INTAVI!D70</f>
        <v>2.488478073946689</v>
      </c>
      <c r="E70" s="10">
        <f>PPRD!E70+RCV_RCY!E70+IMP!E70-EXP!E70+STK_CHG!E70-INTMARB!E70-INTAVI!E70</f>
        <v>5.1269991401547719</v>
      </c>
      <c r="F70" s="10">
        <f>PPRD!F70+RCV_RCY!F70+IMP!F70-EXP!F70+STK_CHG!F70-INTMARB!F70-INTAVI!F70</f>
        <v>7.669303525365434</v>
      </c>
      <c r="G70" s="10">
        <f>PPRD!G70+RCV_RCY!G70+IMP!G70-EXP!G70+STK_CHG!G70-INTMARB!G70-INTAVI!G70</f>
        <v>10.607394668959589</v>
      </c>
      <c r="H70" s="10">
        <f>PPRD!H70+RCV_RCY!H70+IMP!H70-EXP!H70+STK_CHG!H70-INTMARB!H70-INTAVI!H70</f>
        <v>13.33834909716251</v>
      </c>
      <c r="I70" s="10">
        <f>PPRD!I70+RCV_RCY!I70+IMP!I70-EXP!I70+STK_CHG!I70-INTMARB!I70-INTAVI!I70</f>
        <v>18.311951848667238</v>
      </c>
      <c r="J70" s="10">
        <f>PPRD!J70+RCV_RCY!J70+IMP!J70-EXP!J70+STK_CHG!J70-INTMARB!J70-INTAVI!J70</f>
        <v>24.44127257093723</v>
      </c>
      <c r="K70" s="10">
        <f>PPRD!K70+RCV_RCY!K70+IMP!K70-EXP!K70+STK_CHG!K70-INTMARB!K70-INTAVI!K70</f>
        <v>30.526397248495272</v>
      </c>
      <c r="L70" s="10">
        <f>PPRD!L70+RCV_RCY!L70+IMP!L70-EXP!L70+STK_CHG!L70-INTMARB!L70-INTAVI!L70</f>
        <v>38.608426483233018</v>
      </c>
      <c r="M70" s="10">
        <f>PPRD!M70+RCV_RCY!M70+IMP!M70-EXP!M70+STK_CHG!M70-INTMARB!M70-INTAVI!M70</f>
        <v>47.831470335339631</v>
      </c>
      <c r="N70" s="10">
        <f>PPRD!N70+RCV_RCY!N70+IMP!N70-EXP!N70+STK_CHG!N70-INTMARB!N70-INTAVI!N70</f>
        <v>58.312295786758384</v>
      </c>
      <c r="O70" s="10">
        <f>PPRD!O70+RCV_RCY!O70+IMP!O70-EXP!O70+STK_CHG!O70-INTMARB!O70-INTAVI!O70</f>
        <v>70.122785898538254</v>
      </c>
      <c r="P70" s="10">
        <f>PPRD!P70+RCV_RCY!P70+IMP!P70-EXP!P70+STK_CHG!P70-INTMARB!P70-INTAVI!P70</f>
        <v>82.322269991401541</v>
      </c>
      <c r="Q70" s="10">
        <f>PPRD!Q70+RCV_RCY!Q70+IMP!Q70-EXP!Q70+STK_CHG!Q70-INTMARB!Q70-INTAVI!Q70</f>
        <v>94.49423903697334</v>
      </c>
      <c r="R70" s="10">
        <f>PPRD!R70+RCV_RCY!R70+IMP!R70-EXP!R70+STK_CHG!R70-INTMARB!R70-INTAVI!R70</f>
        <v>108.00438521066209</v>
      </c>
      <c r="S70" s="10">
        <f>PPRD!S70+RCV_RCY!S70+IMP!S70-EXP!S70+STK_CHG!S70-INTMARB!S70-INTAVI!S70</f>
        <v>125.548581255374</v>
      </c>
      <c r="T70" s="10">
        <f>PPRD!T70+RCV_RCY!T70+IMP!T70-EXP!T70+STK_CHG!T70-INTMARB!T70-INTAVI!T70</f>
        <v>146.90868443680139</v>
      </c>
      <c r="U70" s="10">
        <f>PPRD!U70+RCV_RCY!U70+IMP!U70-EXP!U70+STK_CHG!U70-INTMARB!U70-INTAVI!U70</f>
        <v>172.79810834049869</v>
      </c>
      <c r="V70" s="10">
        <f>PPRD!V70+RCV_RCY!V70+IMP!V70-EXP!V70+STK_CHG!V70-INTMARB!V70-INTAVI!V70</f>
        <v>202.76423043852111</v>
      </c>
      <c r="W70" s="10">
        <f>PPRD!W70+RCV_RCY!W70+IMP!W70-EXP!W70+STK_CHG!W70-INTMARB!W70-INTAVI!W70</f>
        <v>233.7486672398968</v>
      </c>
      <c r="X70" s="10">
        <f>PPRD!X70+RCV_RCY!X70+IMP!X70-EXP!X70+STK_CHG!X70-INTMARB!X70-INTAVI!X70</f>
        <v>269.86294067067922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87.059329320722256</v>
      </c>
      <c r="D71" s="37">
        <f t="shared" si="22"/>
        <v>110.94393809114359</v>
      </c>
      <c r="E71" s="37">
        <f t="shared" si="22"/>
        <v>104.6384350816853</v>
      </c>
      <c r="F71" s="37">
        <f t="shared" si="22"/>
        <v>117.20163370593292</v>
      </c>
      <c r="G71" s="37">
        <f t="shared" si="22"/>
        <v>151.16560619088557</v>
      </c>
      <c r="H71" s="37">
        <f t="shared" si="22"/>
        <v>171.94514187446259</v>
      </c>
      <c r="I71" s="37">
        <f t="shared" si="22"/>
        <v>162.34359415305246</v>
      </c>
      <c r="J71" s="37">
        <f t="shared" si="22"/>
        <v>187.49406706792777</v>
      </c>
      <c r="K71" s="37">
        <f t="shared" si="22"/>
        <v>190.47962166809972</v>
      </c>
      <c r="L71" s="37">
        <f t="shared" si="22"/>
        <v>196.90455717970761</v>
      </c>
      <c r="M71" s="37">
        <f t="shared" si="22"/>
        <v>200.82158211521923</v>
      </c>
      <c r="N71" s="37">
        <f t="shared" si="22"/>
        <v>219.92932072227003</v>
      </c>
      <c r="O71" s="37">
        <f t="shared" si="22"/>
        <v>225.20782459157351</v>
      </c>
      <c r="P71" s="37">
        <f t="shared" si="22"/>
        <v>216.29888220120378</v>
      </c>
      <c r="Q71" s="37">
        <f t="shared" si="22"/>
        <v>250.6926053310404</v>
      </c>
      <c r="R71" s="37">
        <f t="shared" si="22"/>
        <v>277.30008598452275</v>
      </c>
      <c r="S71" s="37">
        <f t="shared" si="22"/>
        <v>304.48082545141875</v>
      </c>
      <c r="T71" s="37">
        <f t="shared" si="22"/>
        <v>305.65993121238171</v>
      </c>
      <c r="U71" s="37">
        <f t="shared" si="22"/>
        <v>346.48409286328456</v>
      </c>
      <c r="V71" s="37">
        <f t="shared" si="22"/>
        <v>359.4458297506448</v>
      </c>
      <c r="W71" s="37">
        <f t="shared" si="22"/>
        <v>368.49312123817714</v>
      </c>
      <c r="X71" s="37">
        <f t="shared" ref="X71" si="23">SUM(X72:X73)</f>
        <v>363.96887360275144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56.606448839208937</v>
      </c>
      <c r="D72" s="10">
        <f>PPRD!D72+RCV_RCY!D72+IMP!D72-EXP!D72+STK_CHG!D72-INTMARB!D72-INTAVI!D72</f>
        <v>75.570851246775575</v>
      </c>
      <c r="E72" s="10">
        <f>PPRD!E72+RCV_RCY!E72+IMP!E72-EXP!E72+STK_CHG!E72-INTMARB!E72-INTAVI!E72</f>
        <v>67.306792777300089</v>
      </c>
      <c r="F72" s="10">
        <f>PPRD!F72+RCV_RCY!F72+IMP!F72-EXP!F72+STK_CHG!F72-INTMARB!F72-INTAVI!F72</f>
        <v>78.771367153912294</v>
      </c>
      <c r="G72" s="10">
        <f>PPRD!G72+RCV_RCY!G72+IMP!G72-EXP!G72+STK_CHG!G72-INTMARB!G72-INTAVI!G72</f>
        <v>111.2783319002579</v>
      </c>
      <c r="H72" s="10">
        <f>PPRD!H72+RCV_RCY!H72+IMP!H72-EXP!H72+STK_CHG!H72-INTMARB!H72-INTAVI!H72</f>
        <v>134.5896818572657</v>
      </c>
      <c r="I72" s="10">
        <f>PPRD!I72+RCV_RCY!I72+IMP!I72-EXP!I72+STK_CHG!I72-INTMARB!I72-INTAVI!I72</f>
        <v>126.6361134995701</v>
      </c>
      <c r="J72" s="10">
        <f>PPRD!J72+RCV_RCY!J72+IMP!J72-EXP!J72+STK_CHG!J72-INTMARB!J72-INTAVI!J72</f>
        <v>148.32330180567499</v>
      </c>
      <c r="K72" s="10">
        <f>PPRD!K72+RCV_RCY!K72+IMP!K72-EXP!K72+STK_CHG!K72-INTMARB!K72-INTAVI!K72</f>
        <v>152.1926053310404</v>
      </c>
      <c r="L72" s="10">
        <f>PPRD!L72+RCV_RCY!L72+IMP!L72-EXP!L72+STK_CHG!L72-INTMARB!L72-INTAVI!L72</f>
        <v>161.41203783319</v>
      </c>
      <c r="M72" s="10">
        <f>PPRD!M72+RCV_RCY!M72+IMP!M72-EXP!M72+STK_CHG!M72-INTMARB!M72-INTAVI!M72</f>
        <v>159.04746345657779</v>
      </c>
      <c r="N72" s="10">
        <f>PPRD!N72+RCV_RCY!N72+IMP!N72-EXP!N72+STK_CHG!N72-INTMARB!N72-INTAVI!N72</f>
        <v>166.69054170249359</v>
      </c>
      <c r="O72" s="10">
        <f>PPRD!O72+RCV_RCY!O72+IMP!O72-EXP!O72+STK_CHG!O72-INTMARB!O72-INTAVI!O72</f>
        <v>169.41341358555459</v>
      </c>
      <c r="P72" s="10">
        <f>PPRD!P72+RCV_RCY!P72+IMP!P72-EXP!P72+STK_CHG!P72-INTMARB!P72-INTAVI!P72</f>
        <v>161.0299226139295</v>
      </c>
      <c r="Q72" s="10">
        <f>PPRD!Q72+RCV_RCY!Q72+IMP!Q72-EXP!Q72+STK_CHG!Q72-INTMARB!Q72-INTAVI!Q72</f>
        <v>195.71031814273431</v>
      </c>
      <c r="R72" s="10">
        <f>PPRD!R72+RCV_RCY!R72+IMP!R72-EXP!R72+STK_CHG!R72-INTMARB!R72-INTAVI!R72</f>
        <v>224.08521066208081</v>
      </c>
      <c r="S72" s="10">
        <f>PPRD!S72+RCV_RCY!S72+IMP!S72-EXP!S72+STK_CHG!S72-INTMARB!S72-INTAVI!S72</f>
        <v>247.468271711092</v>
      </c>
      <c r="T72" s="10">
        <f>PPRD!T72+RCV_RCY!T72+IMP!T72-EXP!T72+STK_CHG!T72-INTMARB!T72-INTAVI!T72</f>
        <v>244.30146173688729</v>
      </c>
      <c r="U72" s="10">
        <f>PPRD!U72+RCV_RCY!U72+IMP!U72-EXP!U72+STK_CHG!U72-INTMARB!U72-INTAVI!U72</f>
        <v>288.0656061908856</v>
      </c>
      <c r="V72" s="10">
        <f>PPRD!V72+RCV_RCY!V72+IMP!V72-EXP!V72+STK_CHG!V72-INTMARB!V72-INTAVI!V72</f>
        <v>298.53250214961298</v>
      </c>
      <c r="W72" s="10">
        <f>PPRD!W72+RCV_RCY!W72+IMP!W72-EXP!W72+STK_CHG!W72-INTMARB!W72-INTAVI!W72</f>
        <v>304.59527085124682</v>
      </c>
      <c r="X72" s="10">
        <f>PPRD!X72+RCV_RCY!X72+IMP!X72-EXP!X72+STK_CHG!X72-INTMARB!X72-INTAVI!X72</f>
        <v>300.01728288907992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30.452880481513319</v>
      </c>
      <c r="D73" s="10">
        <f>PPRD!D73+RCV_RCY!D73+IMP!D73-EXP!D73+STK_CHG!D73-INTMARB!D73-INTAVI!D73</f>
        <v>35.373086844368011</v>
      </c>
      <c r="E73" s="10">
        <f>PPRD!E73+RCV_RCY!E73+IMP!E73-EXP!E73+STK_CHG!E73-INTMARB!E73-INTAVI!E73</f>
        <v>37.331642304385213</v>
      </c>
      <c r="F73" s="10">
        <f>PPRD!F73+RCV_RCY!F73+IMP!F73-EXP!F73+STK_CHG!F73-INTMARB!F73-INTAVI!F73</f>
        <v>38.430266552020633</v>
      </c>
      <c r="G73" s="10">
        <f>PPRD!G73+RCV_RCY!G73+IMP!G73-EXP!G73+STK_CHG!G73-INTMARB!G73-INTAVI!G73</f>
        <v>39.887274290627687</v>
      </c>
      <c r="H73" s="10">
        <f>PPRD!H73+RCV_RCY!H73+IMP!H73-EXP!H73+STK_CHG!H73-INTMARB!H73-INTAVI!H73</f>
        <v>37.355460017196897</v>
      </c>
      <c r="I73" s="10">
        <f>PPRD!I73+RCV_RCY!I73+IMP!I73-EXP!I73+STK_CHG!I73-INTMARB!I73-INTAVI!I73</f>
        <v>35.707480653482371</v>
      </c>
      <c r="J73" s="10">
        <f>PPRD!J73+RCV_RCY!J73+IMP!J73-EXP!J73+STK_CHG!J73-INTMARB!J73-INTAVI!J73</f>
        <v>39.170765262252793</v>
      </c>
      <c r="K73" s="10">
        <f>PPRD!K73+RCV_RCY!K73+IMP!K73-EXP!K73+STK_CHG!K73-INTMARB!K73-INTAVI!K73</f>
        <v>38.287016337059327</v>
      </c>
      <c r="L73" s="10">
        <f>PPRD!L73+RCV_RCY!L73+IMP!L73-EXP!L73+STK_CHG!L73-INTMARB!L73-INTAVI!L73</f>
        <v>35.492519346517618</v>
      </c>
      <c r="M73" s="10">
        <f>PPRD!M73+RCV_RCY!M73+IMP!M73-EXP!M73+STK_CHG!M73-INTMARB!M73-INTAVI!M73</f>
        <v>41.774118658641441</v>
      </c>
      <c r="N73" s="10">
        <f>PPRD!N73+RCV_RCY!N73+IMP!N73-EXP!N73+STK_CHG!N73-INTMARB!N73-INTAVI!N73</f>
        <v>53.238779019776437</v>
      </c>
      <c r="O73" s="10">
        <f>PPRD!O73+RCV_RCY!O73+IMP!O73-EXP!O73+STK_CHG!O73-INTMARB!O73-INTAVI!O73</f>
        <v>55.794411006018912</v>
      </c>
      <c r="P73" s="10">
        <f>PPRD!P73+RCV_RCY!P73+IMP!P73-EXP!P73+STK_CHG!P73-INTMARB!P73-INTAVI!P73</f>
        <v>55.268959587274288</v>
      </c>
      <c r="Q73" s="10">
        <f>PPRD!Q73+RCV_RCY!Q73+IMP!Q73-EXP!Q73+STK_CHG!Q73-INTMARB!Q73-INTAVI!Q73</f>
        <v>54.982287188306103</v>
      </c>
      <c r="R73" s="10">
        <f>PPRD!R73+RCV_RCY!R73+IMP!R73-EXP!R73+STK_CHG!R73-INTMARB!R73-INTAVI!R73</f>
        <v>53.214875322441962</v>
      </c>
      <c r="S73" s="10">
        <f>PPRD!S73+RCV_RCY!S73+IMP!S73-EXP!S73+STK_CHG!S73-INTMARB!S73-INTAVI!S73</f>
        <v>57.012553740326737</v>
      </c>
      <c r="T73" s="10">
        <f>PPRD!T73+RCV_RCY!T73+IMP!T73-EXP!T73+STK_CHG!T73-INTMARB!T73-INTAVI!T73</f>
        <v>61.35846947549441</v>
      </c>
      <c r="U73" s="10">
        <f>PPRD!U73+RCV_RCY!U73+IMP!U73-EXP!U73+STK_CHG!U73-INTMARB!U73-INTAVI!U73</f>
        <v>58.41848667239897</v>
      </c>
      <c r="V73" s="10">
        <f>PPRD!V73+RCV_RCY!V73+IMP!V73-EXP!V73+STK_CHG!V73-INTMARB!V73-INTAVI!V73</f>
        <v>60.91332760103181</v>
      </c>
      <c r="W73" s="10">
        <f>PPRD!W73+RCV_RCY!W73+IMP!W73-EXP!W73+STK_CHG!W73-INTMARB!W73-INTAVI!W73</f>
        <v>63.897850386930337</v>
      </c>
      <c r="X73" s="10">
        <f>PPRD!X73+RCV_RCY!X73+IMP!X73-EXP!X73+STK_CHG!X73-INTMARB!X73-INTAVI!X73</f>
        <v>63.951590713671528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3505.5889939810831</v>
      </c>
      <c r="D74" s="37">
        <f>PPRD!D74+RCV_RCY!D74+IMP!D74-EXP!D74+STK_CHG!D74-INTMARB!D74-INTAVI!D74</f>
        <v>3804.5571797076518</v>
      </c>
      <c r="E74" s="37">
        <f>PPRD!E74+RCV_RCY!E74+IMP!E74-EXP!E74+STK_CHG!E74-INTMARB!E74-INTAVI!E74</f>
        <v>4833.5339638864998</v>
      </c>
      <c r="F74" s="37">
        <f>PPRD!F74+RCV_RCY!F74+IMP!F74-EXP!F74+STK_CHG!F74-INTMARB!F74-INTAVI!F74</f>
        <v>6673.7747205503001</v>
      </c>
      <c r="G74" s="37">
        <f>PPRD!G74+RCV_RCY!G74+IMP!G74-EXP!G74+STK_CHG!G74-INTMARB!G74-INTAVI!G74</f>
        <v>6867.2255374032666</v>
      </c>
      <c r="H74" s="37">
        <f>PPRD!H74+RCV_RCY!H74+IMP!H74-EXP!H74+STK_CHG!H74-INTMARB!H74-INTAVI!H74</f>
        <v>6457.2083404987097</v>
      </c>
      <c r="I74" s="37">
        <f>PPRD!I74+RCV_RCY!I74+IMP!I74-EXP!I74+STK_CHG!I74-INTMARB!I74-INTAVI!I74</f>
        <v>6795.3282029234733</v>
      </c>
      <c r="J74" s="37">
        <f>PPRD!J74+RCV_RCY!J74+IMP!J74-EXP!J74+STK_CHG!J74-INTMARB!J74-INTAVI!J74</f>
        <v>6823.0294926913148</v>
      </c>
      <c r="K74" s="37">
        <f>PPRD!K74+RCV_RCY!K74+IMP!K74-EXP!K74+STK_CHG!K74-INTMARB!K74-INTAVI!K74</f>
        <v>6918.429320722269</v>
      </c>
      <c r="L74" s="37">
        <f>PPRD!L74+RCV_RCY!L74+IMP!L74-EXP!L74+STK_CHG!L74-INTMARB!L74-INTAVI!L74</f>
        <v>6975.3510748065346</v>
      </c>
      <c r="M74" s="37">
        <f>PPRD!M74+RCV_RCY!M74+IMP!M74-EXP!M74+STK_CHG!M74-INTMARB!M74-INTAVI!M74</f>
        <v>7160.3944969905406</v>
      </c>
      <c r="N74" s="37">
        <f>PPRD!N74+RCV_RCY!N74+IMP!N74-EXP!N74+STK_CHG!N74-INTMARB!N74-INTAVI!N74</f>
        <v>7199.8499570077383</v>
      </c>
      <c r="O74" s="37">
        <f>PPRD!O74+RCV_RCY!O74+IMP!O74-EXP!O74+STK_CHG!O74-INTMARB!O74-INTAVI!O74</f>
        <v>7673.9854686156486</v>
      </c>
      <c r="P74" s="37">
        <f>PPRD!P74+RCV_RCY!P74+IMP!P74-EXP!P74+STK_CHG!P74-INTMARB!P74-INTAVI!P74</f>
        <v>7758.5205503009447</v>
      </c>
      <c r="Q74" s="37">
        <f>PPRD!Q74+RCV_RCY!Q74+IMP!Q74-EXP!Q74+STK_CHG!Q74-INTMARB!Q74-INTAVI!Q74</f>
        <v>7630.7658641444532</v>
      </c>
      <c r="R74" s="37">
        <f>PPRD!R74+RCV_RCY!R74+IMP!R74-EXP!R74+STK_CHG!R74-INTMARB!R74-INTAVI!R74</f>
        <v>6680.352278589854</v>
      </c>
      <c r="S74" s="37">
        <f>PPRD!S74+RCV_RCY!S74+IMP!S74-EXP!S74+STK_CHG!S74-INTMARB!S74-INTAVI!S74</f>
        <v>5977.4976784178843</v>
      </c>
      <c r="T74" s="37">
        <f>PPRD!T74+RCV_RCY!T74+IMP!T74-EXP!T74+STK_CHG!T74-INTMARB!T74-INTAVI!T74</f>
        <v>7016.7771281169389</v>
      </c>
      <c r="U74" s="37">
        <f>PPRD!U74+RCV_RCY!U74+IMP!U74-EXP!U74+STK_CHG!U74-INTMARB!U74-INTAVI!U74</f>
        <v>7448.9999999999991</v>
      </c>
      <c r="V74" s="37">
        <f>PPRD!V74+RCV_RCY!V74+IMP!V74-EXP!V74+STK_CHG!V74-INTMARB!V74-INTAVI!V74</f>
        <v>7548.2042992261386</v>
      </c>
      <c r="W74" s="37">
        <f>PPRD!W74+RCV_RCY!W74+IMP!W74-EXP!W74+STK_CHG!W74-INTMARB!W74-INTAVI!W74</f>
        <v>7496.295442820292</v>
      </c>
      <c r="X74" s="37">
        <f>PPRD!X74+RCV_RCY!X74+IMP!X74-EXP!X74+STK_CHG!X74-INTMARB!X74-INTAVI!X74</f>
        <v>7641.6319862424753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-3.3199484092863281</v>
      </c>
      <c r="D75" s="37">
        <f>PPRD!D75+RCV_RCY!D75+IMP!D75-EXP!D75+STK_CHG!D75-INTMARB!D75-INTAVI!D75</f>
        <v>-3.654342218400688</v>
      </c>
      <c r="E75" s="37">
        <f>PPRD!E75+RCV_RCY!E75+IMP!E75-EXP!E75+STK_CHG!E75-INTMARB!E75-INTAVI!E75</f>
        <v>-3.415477214101462</v>
      </c>
      <c r="F75" s="37">
        <f>PPRD!F75+RCV_RCY!F75+IMP!F75-EXP!F75+STK_CHG!F75-INTMARB!F75-INTAVI!F75</f>
        <v>-3.3199484092863281</v>
      </c>
      <c r="G75" s="37">
        <f>PPRD!G75+RCV_RCY!G75+IMP!G75-EXP!G75+STK_CHG!G75-INTMARB!G75-INTAVI!G75</f>
        <v>-3.0046431642304379</v>
      </c>
      <c r="H75" s="37">
        <f>PPRD!H75+RCV_RCY!H75+IMP!H75-EXP!H75+STK_CHG!H75-INTMARB!H75-INTAVI!H75</f>
        <v>-2.4313843508168529</v>
      </c>
      <c r="I75" s="37">
        <f>PPRD!I75+RCV_RCY!I75+IMP!I75-EXP!I75+STK_CHG!I75-INTMARB!I75-INTAVI!I75</f>
        <v>8.9853826311264005</v>
      </c>
      <c r="J75" s="37">
        <f>PPRD!J75+RCV_RCY!J75+IMP!J75-EXP!J75+STK_CHG!J75-INTMARB!J75-INTAVI!J75</f>
        <v>10.752880481513326</v>
      </c>
      <c r="K75" s="37">
        <f>PPRD!K75+RCV_RCY!K75+IMP!K75-EXP!K75+STK_CHG!K75-INTMARB!K75-INTAVI!K75</f>
        <v>19.20799656061909</v>
      </c>
      <c r="L75" s="37">
        <f>PPRD!L75+RCV_RCY!L75+IMP!L75-EXP!L75+STK_CHG!L75-INTMARB!L75-INTAVI!L75</f>
        <v>20.277987962166804</v>
      </c>
      <c r="M75" s="37">
        <f>PPRD!M75+RCV_RCY!M75+IMP!M75-EXP!M75+STK_CHG!M75-INTMARB!M75-INTAVI!M75</f>
        <v>4.4408920985006262E-16</v>
      </c>
      <c r="N75" s="37">
        <f>PPRD!N75+RCV_RCY!N75+IMP!N75-EXP!N75+STK_CHG!N75-INTMARB!N75-INTAVI!N75</f>
        <v>1.0986242476354255</v>
      </c>
      <c r="O75" s="37">
        <f>PPRD!O75+RCV_RCY!O75+IMP!O75-EXP!O75+STK_CHG!O75-INTMARB!O75-INTAVI!O75</f>
        <v>1.5047291487532246</v>
      </c>
      <c r="P75" s="37">
        <f>PPRD!P75+RCV_RCY!P75+IMP!P75-EXP!P75+STK_CHG!P75-INTMARB!P75-INTAVI!P75</f>
        <v>3.6066208082545144</v>
      </c>
      <c r="Q75" s="37">
        <f>PPRD!Q75+RCV_RCY!Q75+IMP!Q75-EXP!Q75+STK_CHG!Q75-INTMARB!Q75-INTAVI!Q75</f>
        <v>5.7036113499570069</v>
      </c>
      <c r="R75" s="37">
        <f>PPRD!R75+RCV_RCY!R75+IMP!R75-EXP!R75+STK_CHG!R75-INTMARB!R75-INTAVI!R75</f>
        <v>2.8471195184866724</v>
      </c>
      <c r="S75" s="37">
        <f>PPRD!S75+RCV_RCY!S75+IMP!S75-EXP!S75+STK_CHG!S75-INTMARB!S75-INTAVI!S75</f>
        <v>9.6637145313843558</v>
      </c>
      <c r="T75" s="37">
        <f>PPRD!T75+RCV_RCY!T75+IMP!T75-EXP!T75+STK_CHG!T75-INTMARB!T75-INTAVI!T75</f>
        <v>10.064746345657781</v>
      </c>
      <c r="U75" s="37">
        <f>PPRD!U75+RCV_RCY!U75+IMP!U75-EXP!U75+STK_CHG!U75-INTMARB!U75-INTAVI!U75</f>
        <v>22.495184866723985</v>
      </c>
      <c r="V75" s="37">
        <f>PPRD!V75+RCV_RCY!V75+IMP!V75-EXP!V75+STK_CHG!V75-INTMARB!V75-INTAVI!V75</f>
        <v>21.622012037833183</v>
      </c>
      <c r="W75" s="37">
        <f>PPRD!W75+RCV_RCY!W75+IMP!W75-EXP!W75+STK_CHG!W75-INTMARB!W75-INTAVI!W75</f>
        <v>20.906448839208945</v>
      </c>
      <c r="X75" s="37">
        <f>PPRD!X75+RCV_RCY!X75+IMP!X75-EXP!X75+STK_CHG!X75-INTMARB!X75-INTAVI!X75</f>
        <v>21.120120378331894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-861.30696474634522</v>
      </c>
      <c r="D76" s="40">
        <f>PPRD!D76+RCV_RCY!D76+IMP!D76-EXP!D76+STK_CHG!D76-INTMARB!D76-INTAVI!D76</f>
        <v>-820.20636285468572</v>
      </c>
      <c r="E76" s="40">
        <f>PPRD!E76+RCV_RCY!E76+IMP!E76-EXP!E76+STK_CHG!E76-INTMARB!E76-INTAVI!E76</f>
        <v>-979.10576096302714</v>
      </c>
      <c r="F76" s="40">
        <f>PPRD!F76+RCV_RCY!F76+IMP!F76-EXP!F76+STK_CHG!F76-INTMARB!F76-INTAVI!F76</f>
        <v>-1394.0670679277723</v>
      </c>
      <c r="G76" s="40">
        <f>PPRD!G76+RCV_RCY!G76+IMP!G76-EXP!G76+STK_CHG!G76-INTMARB!G76-INTAVI!G76</f>
        <v>-1351.4187446259671</v>
      </c>
      <c r="H76" s="40">
        <f>PPRD!H76+RCV_RCY!H76+IMP!H76-EXP!H76+STK_CHG!H76-INTMARB!H76-INTAVI!H76</f>
        <v>-1086.3284608770418</v>
      </c>
      <c r="I76" s="40">
        <f>PPRD!I76+RCV_RCY!I76+IMP!I76-EXP!I76+STK_CHG!I76-INTMARB!I76-INTAVI!I76</f>
        <v>-1086.0705073086842</v>
      </c>
      <c r="J76" s="40">
        <f>PPRD!J76+RCV_RCY!J76+IMP!J76-EXP!J76+STK_CHG!J76-INTMARB!J76-INTAVI!J76</f>
        <v>-1388.9079965606195</v>
      </c>
      <c r="K76" s="40">
        <f>PPRD!K76+RCV_RCY!K76+IMP!K76-EXP!K76+STK_CHG!K76-INTMARB!K76-INTAVI!K76</f>
        <v>-986.15649183147059</v>
      </c>
      <c r="L76" s="40">
        <f>PPRD!L76+RCV_RCY!L76+IMP!L76-EXP!L76+STK_CHG!L76-INTMARB!L76-INTAVI!L76</f>
        <v>-1173.1728288907991</v>
      </c>
      <c r="M76" s="40">
        <f>PPRD!M76+RCV_RCY!M76+IMP!M76-EXP!M76+STK_CHG!M76-INTMARB!M76-INTAVI!M76</f>
        <v>-1285.296646603611</v>
      </c>
      <c r="N76" s="40">
        <f>PPRD!N76+RCV_RCY!N76+IMP!N76-EXP!N76+STK_CHG!N76-INTMARB!N76-INTAVI!N76</f>
        <v>-1465.5202063628551</v>
      </c>
      <c r="O76" s="40">
        <f>PPRD!O76+RCV_RCY!O76+IMP!O76-EXP!O76+STK_CHG!O76-INTMARB!O76-INTAVI!O76</f>
        <v>-1472.0550300945827</v>
      </c>
      <c r="P76" s="40">
        <f>PPRD!P76+RCV_RCY!P76+IMP!P76-EXP!P76+STK_CHG!P76-INTMARB!P76-INTAVI!P76</f>
        <v>-1452.0206362854688</v>
      </c>
      <c r="Q76" s="40">
        <f>PPRD!Q76+RCV_RCY!Q76+IMP!Q76-EXP!Q76+STK_CHG!Q76-INTMARB!Q76-INTAVI!Q76</f>
        <v>-1401.547721410147</v>
      </c>
      <c r="R76" s="40">
        <f>PPRD!R76+RCV_RCY!R76+IMP!R76-EXP!R76+STK_CHG!R76-INTMARB!R76-INTAVI!R76</f>
        <v>-1076.0963026655199</v>
      </c>
      <c r="S76" s="40">
        <f>PPRD!S76+RCV_RCY!S76+IMP!S76-EXP!S76+STK_CHG!S76-INTMARB!S76-INTAVI!S76</f>
        <v>-943.59415305245102</v>
      </c>
      <c r="T76" s="40">
        <f>PPRD!T76+RCV_RCY!T76+IMP!T76-EXP!T76+STK_CHG!T76-INTMARB!T76-INTAVI!T76</f>
        <v>-1120.974892519346</v>
      </c>
      <c r="U76" s="40">
        <f>PPRD!U76+RCV_RCY!U76+IMP!U76-EXP!U76+STK_CHG!U76-INTMARB!U76-INTAVI!U76</f>
        <v>-1195.7947549441101</v>
      </c>
      <c r="V76" s="40">
        <f>PPRD!V76+RCV_RCY!V76+IMP!V76-EXP!V76+STK_CHG!V76-INTMARB!V76-INTAVI!V76</f>
        <v>-1126.1052450558893</v>
      </c>
      <c r="W76" s="40">
        <f>PPRD!W76+RCV_RCY!W76+IMP!W76-EXP!W76+STK_CHG!W76-INTMARB!W76-INTAVI!W76</f>
        <v>-872.9888220120381</v>
      </c>
      <c r="X76" s="40">
        <f>PPRD!X76+RCV_RCY!X76+IMP!X76-EXP!X76+STK_CHG!X76-INTMARB!X76-INTAVI!X76</f>
        <v>-952.30137575236381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41288.325279449695</v>
      </c>
      <c r="D2" s="31">
        <f t="shared" si="0"/>
        <v>42360.889337919158</v>
      </c>
      <c r="E2" s="31">
        <f t="shared" si="0"/>
        <v>42932.589337919155</v>
      </c>
      <c r="F2" s="31">
        <f t="shared" si="0"/>
        <v>44832.63164230439</v>
      </c>
      <c r="G2" s="31">
        <f t="shared" si="0"/>
        <v>45974.905674978501</v>
      </c>
      <c r="H2" s="31">
        <f t="shared" si="0"/>
        <v>45521.59871023216</v>
      </c>
      <c r="I2" s="31">
        <f t="shared" si="0"/>
        <v>46547.85468615649</v>
      </c>
      <c r="J2" s="31">
        <f t="shared" si="0"/>
        <v>46443.399999999994</v>
      </c>
      <c r="K2" s="31">
        <f t="shared" si="0"/>
        <v>45581.230610490114</v>
      </c>
      <c r="L2" s="31">
        <f t="shared" si="0"/>
        <v>42804.243250214953</v>
      </c>
      <c r="M2" s="31">
        <f t="shared" si="0"/>
        <v>45418.525279449699</v>
      </c>
      <c r="N2" s="31">
        <f t="shared" si="0"/>
        <v>43559.415735167669</v>
      </c>
      <c r="O2" s="31">
        <f t="shared" si="0"/>
        <v>43172.185898538257</v>
      </c>
      <c r="P2" s="31">
        <f t="shared" si="0"/>
        <v>43363.66087704213</v>
      </c>
      <c r="Q2" s="31">
        <f t="shared" si="0"/>
        <v>41918.088048151316</v>
      </c>
      <c r="R2" s="31">
        <f t="shared" si="0"/>
        <v>41944.048581255374</v>
      </c>
      <c r="S2" s="31">
        <f t="shared" si="0"/>
        <v>41534.056319862437</v>
      </c>
      <c r="T2" s="31">
        <f t="shared" si="0"/>
        <v>43315.977386070503</v>
      </c>
      <c r="U2" s="31">
        <f t="shared" si="0"/>
        <v>43466.257523645741</v>
      </c>
      <c r="V2" s="31">
        <f t="shared" si="0"/>
        <v>42731.851074806531</v>
      </c>
      <c r="W2" s="31">
        <f t="shared" si="0"/>
        <v>40087.250214961306</v>
      </c>
      <c r="X2" s="31">
        <f t="shared" ref="X2" si="1">SUM(X3,X17,X22,X25,X26,X51,X52,X71,X74,X75,X76)</f>
        <v>42476.950472914876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21580.095958727426</v>
      </c>
      <c r="D3" s="34">
        <f t="shared" si="2"/>
        <v>21137.239810834046</v>
      </c>
      <c r="E3" s="34">
        <f t="shared" si="2"/>
        <v>20774.359157351675</v>
      </c>
      <c r="F3" s="34">
        <f t="shared" si="2"/>
        <v>21025.248495270855</v>
      </c>
      <c r="G3" s="34">
        <f t="shared" si="2"/>
        <v>20948.440412725711</v>
      </c>
      <c r="H3" s="34">
        <f t="shared" si="2"/>
        <v>20239.103955288043</v>
      </c>
      <c r="I3" s="34">
        <f t="shared" si="2"/>
        <v>20940.827858985384</v>
      </c>
      <c r="J3" s="34">
        <f t="shared" si="2"/>
        <v>21263.165520206367</v>
      </c>
      <c r="K3" s="34">
        <f t="shared" si="2"/>
        <v>19677.427773000862</v>
      </c>
      <c r="L3" s="34">
        <f t="shared" si="2"/>
        <v>17608.418400687871</v>
      </c>
      <c r="M3" s="34">
        <f t="shared" si="2"/>
        <v>18846.975236457438</v>
      </c>
      <c r="N3" s="34">
        <f t="shared" si="2"/>
        <v>18300.810748065342</v>
      </c>
      <c r="O3" s="34">
        <f t="shared" si="2"/>
        <v>17283.112983662944</v>
      </c>
      <c r="P3" s="34">
        <f t="shared" si="2"/>
        <v>17276.268701633704</v>
      </c>
      <c r="Q3" s="34">
        <f t="shared" si="2"/>
        <v>15972.076354256229</v>
      </c>
      <c r="R3" s="34">
        <f t="shared" si="2"/>
        <v>16394.610490111783</v>
      </c>
      <c r="S3" s="34">
        <f t="shared" si="2"/>
        <v>16553.884608770426</v>
      </c>
      <c r="T3" s="34">
        <f t="shared" si="2"/>
        <v>15837.62751504729</v>
      </c>
      <c r="U3" s="34">
        <f t="shared" si="2"/>
        <v>15815.284866723987</v>
      </c>
      <c r="V3" s="34">
        <f t="shared" si="2"/>
        <v>14191.77764402407</v>
      </c>
      <c r="W3" s="34">
        <f t="shared" si="2"/>
        <v>12298.301805674977</v>
      </c>
      <c r="X3" s="34">
        <f t="shared" ref="X3" si="3">SUM(X4,X8,X11)</f>
        <v>12907.44539982803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6242.9771281169378</v>
      </c>
      <c r="D4" s="29">
        <f t="shared" si="4"/>
        <v>6685.0843508168527</v>
      </c>
      <c r="E4" s="29">
        <f t="shared" si="4"/>
        <v>6448.3878761822871</v>
      </c>
      <c r="F4" s="29">
        <f t="shared" si="4"/>
        <v>5852.8700773860692</v>
      </c>
      <c r="G4" s="29">
        <f t="shared" si="4"/>
        <v>6193.787532244196</v>
      </c>
      <c r="H4" s="29">
        <f t="shared" si="4"/>
        <v>5608.685726569217</v>
      </c>
      <c r="I4" s="29">
        <f t="shared" si="4"/>
        <v>6229.5152192605346</v>
      </c>
      <c r="J4" s="29">
        <f t="shared" si="4"/>
        <v>6234.9307824591579</v>
      </c>
      <c r="K4" s="29">
        <f t="shared" si="4"/>
        <v>6124.3728288907987</v>
      </c>
      <c r="L4" s="29">
        <f t="shared" si="4"/>
        <v>4101.2226999140157</v>
      </c>
      <c r="M4" s="29">
        <f t="shared" si="4"/>
        <v>5067.5341358555452</v>
      </c>
      <c r="N4" s="29">
        <f t="shared" si="4"/>
        <v>5220.2851246775572</v>
      </c>
      <c r="O4" s="29">
        <f t="shared" si="4"/>
        <v>4606.5039552880489</v>
      </c>
      <c r="P4" s="29">
        <f t="shared" si="4"/>
        <v>5237.9754084264823</v>
      </c>
      <c r="Q4" s="29">
        <f t="shared" si="4"/>
        <v>4693.1003439380902</v>
      </c>
      <c r="R4" s="29">
        <f t="shared" si="4"/>
        <v>4922.3950128976785</v>
      </c>
      <c r="S4" s="29">
        <f t="shared" si="4"/>
        <v>4922.6634565778168</v>
      </c>
      <c r="T4" s="29">
        <f t="shared" si="4"/>
        <v>4400.2800515907129</v>
      </c>
      <c r="U4" s="29">
        <f t="shared" si="4"/>
        <v>4161.0128976784181</v>
      </c>
      <c r="V4" s="29">
        <f t="shared" si="4"/>
        <v>3508.250472914875</v>
      </c>
      <c r="W4" s="29">
        <f t="shared" si="4"/>
        <v>3357.8346517626824</v>
      </c>
      <c r="X4" s="29">
        <f t="shared" ref="X4" si="5">SUM(X5:X7)</f>
        <v>3762.5968185726556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12.993207222699914</v>
      </c>
      <c r="F5" s="10">
        <f>PPRD!F5+RCV_RCY!F5+IMP!F5-EXP!F5+STK_CHG!F5-INTMARB!F5</f>
        <v>11.464574376612211</v>
      </c>
      <c r="G5" s="10">
        <f>PPRD!G5+RCV_RCY!G5+IMP!G5-EXP!G5+STK_CHG!G5-INTMARB!G5</f>
        <v>38.215305245055887</v>
      </c>
      <c r="H5" s="10">
        <f>PPRD!H5+RCV_RCY!H5+IMP!H5-EXP!H5+STK_CHG!H5-INTMARB!H5</f>
        <v>27.515047291487534</v>
      </c>
      <c r="I5" s="10">
        <f>PPRD!I5+RCV_RCY!I5+IMP!I5-EXP!I5+STK_CHG!I5-INTMARB!I5</f>
        <v>39.694496990541701</v>
      </c>
      <c r="J5" s="10">
        <f>PPRD!J5+RCV_RCY!J5+IMP!J5-EXP!J5+STK_CHG!J5-INTMARB!J5</f>
        <v>30.094582975064487</v>
      </c>
      <c r="K5" s="10">
        <f>PPRD!K5+RCV_RCY!K5+IMP!K5-EXP!K5+STK_CHG!K5-INTMARB!K5</f>
        <v>27.944969905417018</v>
      </c>
      <c r="L5" s="10">
        <f>PPRD!L5+RCV_RCY!L5+IMP!L5-EXP!L5+STK_CHG!L5-INTMARB!L5</f>
        <v>15.047291487532238</v>
      </c>
      <c r="M5" s="10">
        <f>PPRD!M5+RCV_RCY!M5+IMP!M5-EXP!M5+STK_CHG!M5-INTMARB!M5</f>
        <v>20.063112639724846</v>
      </c>
      <c r="N5" s="10">
        <f>PPRD!N5+RCV_RCY!N5+IMP!N5-EXP!N5+STK_CHG!N5-INTMARB!N5</f>
        <v>62.869303525365439</v>
      </c>
      <c r="O5" s="10">
        <f>PPRD!O5+RCV_RCY!O5+IMP!O5-EXP!O5+STK_CHG!O5-INTMARB!O5</f>
        <v>65.859415305245051</v>
      </c>
      <c r="P5" s="10">
        <f>PPRD!P5+RCV_RCY!P5+IMP!P5-EXP!P5+STK_CHG!P5-INTMARB!P5</f>
        <v>107.97540842648324</v>
      </c>
      <c r="Q5" s="10">
        <f>PPRD!Q5+RCV_RCY!Q5+IMP!Q5-EXP!Q5+STK_CHG!Q5-INTMARB!Q5</f>
        <v>73.616423043852095</v>
      </c>
      <c r="R5" s="10">
        <f>PPRD!R5+RCV_RCY!R5+IMP!R5-EXP!R5+STK_CHG!R5-INTMARB!R5</f>
        <v>37.589165950128987</v>
      </c>
      <c r="S5" s="10">
        <f>PPRD!S5+RCV_RCY!S5+IMP!S5-EXP!S5+STK_CHG!S5-INTMARB!S5</f>
        <v>63.019174548581248</v>
      </c>
      <c r="T5" s="10">
        <f>PPRD!T5+RCV_RCY!T5+IMP!T5-EXP!T5+STK_CHG!T5-INTMARB!T5</f>
        <v>39.272484952708517</v>
      </c>
      <c r="U5" s="10">
        <f>PPRD!U5+RCV_RCY!U5+IMP!U5-EXP!U5+STK_CHG!U5-INTMARB!U5</f>
        <v>42.396130696474629</v>
      </c>
      <c r="V5" s="10">
        <f>PPRD!V5+RCV_RCY!V5+IMP!V5-EXP!V5+STK_CHG!V5-INTMARB!V5</f>
        <v>40.422699914015467</v>
      </c>
      <c r="W5" s="10">
        <f>PPRD!W5+RCV_RCY!W5+IMP!W5-EXP!W5+STK_CHG!W5-INTMARB!W5</f>
        <v>73.584522785898528</v>
      </c>
      <c r="X5" s="10">
        <f>PPRD!X5+RCV_RCY!X5+IMP!X5-EXP!X5+STK_CHG!X5-INTMARB!X5</f>
        <v>82.002321582115229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3335.3328460877037</v>
      </c>
      <c r="D6" s="10">
        <f>PPRD!D6+RCV_RCY!D6+IMP!D6-EXP!D6+STK_CHG!D6-INTMARB!D6</f>
        <v>3510.4643164230424</v>
      </c>
      <c r="E6" s="10">
        <f>PPRD!E6+RCV_RCY!E6+IMP!E6-EXP!E6+STK_CHG!E6-INTMARB!E6</f>
        <v>3334.2165090283747</v>
      </c>
      <c r="F6" s="10">
        <f>PPRD!F6+RCV_RCY!F6+IMP!F6-EXP!F6+STK_CHG!F6-INTMARB!F6</f>
        <v>3153.4977644024061</v>
      </c>
      <c r="G6" s="10">
        <f>PPRD!G6+RCV_RCY!G6+IMP!G6-EXP!G6+STK_CHG!G6-INTMARB!G6</f>
        <v>3111.3703353396386</v>
      </c>
      <c r="H6" s="10">
        <f>PPRD!H6+RCV_RCY!H6+IMP!H6-EXP!H6+STK_CHG!H6-INTMARB!H6</f>
        <v>2992.7966466036114</v>
      </c>
      <c r="I6" s="10">
        <f>PPRD!I6+RCV_RCY!I6+IMP!I6-EXP!I6+STK_CHG!I6-INTMARB!I6</f>
        <v>3027.2624247635431</v>
      </c>
      <c r="J6" s="10">
        <f>PPRD!J6+RCV_RCY!J6+IMP!J6-EXP!J6+STK_CHG!J6-INTMARB!J6</f>
        <v>2865.7363714531384</v>
      </c>
      <c r="K6" s="10">
        <f>PPRD!K6+RCV_RCY!K6+IMP!K6-EXP!K6+STK_CHG!K6-INTMARB!K6</f>
        <v>3010.7251074806522</v>
      </c>
      <c r="L6" s="10">
        <f>PPRD!L6+RCV_RCY!L6+IMP!L6-EXP!L6+STK_CHG!L6-INTMARB!L6</f>
        <v>1981.6640584694753</v>
      </c>
      <c r="M6" s="10">
        <f>PPRD!M6+RCV_RCY!M6+IMP!M6-EXP!M6+STK_CHG!M6-INTMARB!M6</f>
        <v>2433.4974204643163</v>
      </c>
      <c r="N6" s="10">
        <f>PPRD!N6+RCV_RCY!N6+IMP!N6-EXP!N6+STK_CHG!N6-INTMARB!N6</f>
        <v>2506.9229578675831</v>
      </c>
      <c r="O6" s="10">
        <f>PPRD!O6+RCV_RCY!O6+IMP!O6-EXP!O6+STK_CHG!O6-INTMARB!O6</f>
        <v>2191.8071367153912</v>
      </c>
      <c r="P6" s="10">
        <f>PPRD!P6+RCV_RCY!P6+IMP!P6-EXP!P6+STK_CHG!P6-INTMARB!P6</f>
        <v>2334.8933791917457</v>
      </c>
      <c r="Q6" s="10">
        <f>PPRD!Q6+RCV_RCY!Q6+IMP!Q6-EXP!Q6+STK_CHG!Q6-INTMARB!Q6</f>
        <v>2609.9319862424759</v>
      </c>
      <c r="R6" s="10">
        <f>PPRD!R6+RCV_RCY!R6+IMP!R6-EXP!R6+STK_CHG!R6-INTMARB!R6</f>
        <v>2557.3619088564055</v>
      </c>
      <c r="S6" s="10">
        <f>PPRD!S6+RCV_RCY!S6+IMP!S6-EXP!S6+STK_CHG!S6-INTMARB!S6</f>
        <v>2152.7402407566647</v>
      </c>
      <c r="T6" s="10">
        <f>PPRD!T6+RCV_RCY!T6+IMP!T6-EXP!T6+STK_CHG!T6-INTMARB!T6</f>
        <v>2366.396216680997</v>
      </c>
      <c r="U6" s="10">
        <f>PPRD!U6+RCV_RCY!U6+IMP!U6-EXP!U6+STK_CHG!U6-INTMARB!U6</f>
        <v>2369.5674978503876</v>
      </c>
      <c r="V6" s="10">
        <f>PPRD!V6+RCV_RCY!V6+IMP!V6-EXP!V6+STK_CHG!V6-INTMARB!V6</f>
        <v>2158.971109200344</v>
      </c>
      <c r="W6" s="10">
        <f>PPRD!W6+RCV_RCY!W6+IMP!W6-EXP!W6+STK_CHG!W6-INTMARB!W6</f>
        <v>2022.1583834909713</v>
      </c>
      <c r="X6" s="10">
        <f>PPRD!X6+RCV_RCY!X6+IMP!X6-EXP!X6+STK_CHG!X6-INTMARB!X6</f>
        <v>2223.9975924333608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2907.6442820292341</v>
      </c>
      <c r="D7" s="10">
        <f>PPRD!D7+RCV_RCY!D7+IMP!D7-EXP!D7+STK_CHG!D7-INTMARB!D7</f>
        <v>3174.6200343938099</v>
      </c>
      <c r="E7" s="10">
        <f>PPRD!E7+RCV_RCY!E7+IMP!E7-EXP!E7+STK_CHG!E7-INTMARB!E7</f>
        <v>3101.1781599312126</v>
      </c>
      <c r="F7" s="10">
        <f>PPRD!F7+RCV_RCY!F7+IMP!F7-EXP!F7+STK_CHG!F7-INTMARB!F7</f>
        <v>2687.9077386070503</v>
      </c>
      <c r="G7" s="10">
        <f>PPRD!G7+RCV_RCY!G7+IMP!G7-EXP!G7+STK_CHG!G7-INTMARB!G7</f>
        <v>3044.2018916595016</v>
      </c>
      <c r="H7" s="10">
        <f>PPRD!H7+RCV_RCY!H7+IMP!H7-EXP!H7+STK_CHG!H7-INTMARB!H7</f>
        <v>2588.3740326741181</v>
      </c>
      <c r="I7" s="10">
        <f>PPRD!I7+RCV_RCY!I7+IMP!I7-EXP!I7+STK_CHG!I7-INTMARB!I7</f>
        <v>3162.5582975064494</v>
      </c>
      <c r="J7" s="10">
        <f>PPRD!J7+RCV_RCY!J7+IMP!J7-EXP!J7+STK_CHG!J7-INTMARB!J7</f>
        <v>3339.0998280309545</v>
      </c>
      <c r="K7" s="10">
        <f>PPRD!K7+RCV_RCY!K7+IMP!K7-EXP!K7+STK_CHG!K7-INTMARB!K7</f>
        <v>3085.7027515047289</v>
      </c>
      <c r="L7" s="10">
        <f>PPRD!L7+RCV_RCY!L7+IMP!L7-EXP!L7+STK_CHG!L7-INTMARB!L7</f>
        <v>2104.5113499570084</v>
      </c>
      <c r="M7" s="10">
        <f>PPRD!M7+RCV_RCY!M7+IMP!M7-EXP!M7+STK_CHG!M7-INTMARB!M7</f>
        <v>2613.9736027515041</v>
      </c>
      <c r="N7" s="10">
        <f>PPRD!N7+RCV_RCY!N7+IMP!N7-EXP!N7+STK_CHG!N7-INTMARB!N7</f>
        <v>2650.4928632846086</v>
      </c>
      <c r="O7" s="10">
        <f>PPRD!O7+RCV_RCY!O7+IMP!O7-EXP!O7+STK_CHG!O7-INTMARB!O7</f>
        <v>2348.8374032674128</v>
      </c>
      <c r="P7" s="10">
        <f>PPRD!P7+RCV_RCY!P7+IMP!P7-EXP!P7+STK_CHG!P7-INTMARB!P7</f>
        <v>2795.1066208082539</v>
      </c>
      <c r="Q7" s="10">
        <f>PPRD!Q7+RCV_RCY!Q7+IMP!Q7-EXP!Q7+STK_CHG!Q7-INTMARB!Q7</f>
        <v>2009.5519346517624</v>
      </c>
      <c r="R7" s="10">
        <f>PPRD!R7+RCV_RCY!R7+IMP!R7-EXP!R7+STK_CHG!R7-INTMARB!R7</f>
        <v>2327.443938091144</v>
      </c>
      <c r="S7" s="10">
        <f>PPRD!S7+RCV_RCY!S7+IMP!S7-EXP!S7+STK_CHG!S7-INTMARB!S7</f>
        <v>2706.9040412725708</v>
      </c>
      <c r="T7" s="10">
        <f>PPRD!T7+RCV_RCY!T7+IMP!T7-EXP!T7+STK_CHG!T7-INTMARB!T7</f>
        <v>1994.6113499570076</v>
      </c>
      <c r="U7" s="10">
        <f>PPRD!U7+RCV_RCY!U7+IMP!U7-EXP!U7+STK_CHG!U7-INTMARB!U7</f>
        <v>1749.0492691315562</v>
      </c>
      <c r="V7" s="10">
        <f>PPRD!V7+RCV_RCY!V7+IMP!V7-EXP!V7+STK_CHG!V7-INTMARB!V7</f>
        <v>1308.8566638005157</v>
      </c>
      <c r="W7" s="10">
        <f>PPRD!W7+RCV_RCY!W7+IMP!W7-EXP!W7+STK_CHG!W7-INTMARB!W7</f>
        <v>1262.0917454858127</v>
      </c>
      <c r="X7" s="10">
        <f>PPRD!X7+RCV_RCY!X7+IMP!X7-EXP!X7+STK_CHG!X7-INTMARB!X7</f>
        <v>1456.5969045571796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15598.646431642304</v>
      </c>
      <c r="D8" s="29">
        <f t="shared" si="6"/>
        <v>14792.975752364571</v>
      </c>
      <c r="E8" s="29">
        <f t="shared" si="6"/>
        <v>14474.580395528803</v>
      </c>
      <c r="F8" s="29">
        <f t="shared" si="6"/>
        <v>15207.911693895103</v>
      </c>
      <c r="G8" s="29">
        <f t="shared" si="6"/>
        <v>14686.371539122962</v>
      </c>
      <c r="H8" s="29">
        <f t="shared" si="6"/>
        <v>14802.419088564056</v>
      </c>
      <c r="I8" s="29">
        <f t="shared" si="6"/>
        <v>14786.835253654344</v>
      </c>
      <c r="J8" s="29">
        <f t="shared" si="6"/>
        <v>14889.981771281171</v>
      </c>
      <c r="K8" s="29">
        <f t="shared" si="6"/>
        <v>13670.438349097167</v>
      </c>
      <c r="L8" s="29">
        <f t="shared" si="6"/>
        <v>13295.00481513327</v>
      </c>
      <c r="M8" s="29">
        <f t="shared" si="6"/>
        <v>13460.111177987967</v>
      </c>
      <c r="N8" s="29">
        <f t="shared" si="6"/>
        <v>12770.26749785038</v>
      </c>
      <c r="O8" s="29">
        <f t="shared" si="6"/>
        <v>12436.511177987964</v>
      </c>
      <c r="P8" s="29">
        <f t="shared" si="6"/>
        <v>11763.406878761823</v>
      </c>
      <c r="Q8" s="29">
        <f t="shared" si="6"/>
        <v>11144.901117798794</v>
      </c>
      <c r="R8" s="29">
        <f t="shared" si="6"/>
        <v>11228.429062768706</v>
      </c>
      <c r="S8" s="29">
        <f t="shared" si="6"/>
        <v>11347.045915735171</v>
      </c>
      <c r="T8" s="29">
        <f t="shared" si="6"/>
        <v>11430.145915735167</v>
      </c>
      <c r="U8" s="29">
        <f t="shared" si="6"/>
        <v>11614.118400687874</v>
      </c>
      <c r="V8" s="29">
        <f t="shared" si="6"/>
        <v>10652.425967325877</v>
      </c>
      <c r="W8" s="29">
        <f t="shared" si="6"/>
        <v>8900.914531384351</v>
      </c>
      <c r="X8" s="29">
        <f t="shared" ref="X8" si="7">SUM(X9:X10)</f>
        <v>9143.7324161650904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15598.646431642304</v>
      </c>
      <c r="D10" s="10">
        <f>PPRD!D10+RCV_RCY!D10+IMP!D10-EXP!D10+STK_CHG!D10-INTMARB!D10</f>
        <v>14792.975752364571</v>
      </c>
      <c r="E10" s="10">
        <f>PPRD!E10+RCV_RCY!E10+IMP!E10-EXP!E10+STK_CHG!E10-INTMARB!E10</f>
        <v>14474.580395528803</v>
      </c>
      <c r="F10" s="10">
        <f>PPRD!F10+RCV_RCY!F10+IMP!F10-EXP!F10+STK_CHG!F10-INTMARB!F10</f>
        <v>15207.911693895103</v>
      </c>
      <c r="G10" s="10">
        <f>PPRD!G10+RCV_RCY!G10+IMP!G10-EXP!G10+STK_CHG!G10-INTMARB!G10</f>
        <v>14686.371539122962</v>
      </c>
      <c r="H10" s="10">
        <f>PPRD!H10+RCV_RCY!H10+IMP!H10-EXP!H10+STK_CHG!H10-INTMARB!H10</f>
        <v>14802.419088564056</v>
      </c>
      <c r="I10" s="10">
        <f>PPRD!I10+RCV_RCY!I10+IMP!I10-EXP!I10+STK_CHG!I10-INTMARB!I10</f>
        <v>14786.835253654344</v>
      </c>
      <c r="J10" s="10">
        <f>PPRD!J10+RCV_RCY!J10+IMP!J10-EXP!J10+STK_CHG!J10-INTMARB!J10</f>
        <v>14889.981771281171</v>
      </c>
      <c r="K10" s="10">
        <f>PPRD!K10+RCV_RCY!K10+IMP!K10-EXP!K10+STK_CHG!K10-INTMARB!K10</f>
        <v>13670.438349097167</v>
      </c>
      <c r="L10" s="10">
        <f>PPRD!L10+RCV_RCY!L10+IMP!L10-EXP!L10+STK_CHG!L10-INTMARB!L10</f>
        <v>13295.00481513327</v>
      </c>
      <c r="M10" s="10">
        <f>PPRD!M10+RCV_RCY!M10+IMP!M10-EXP!M10+STK_CHG!M10-INTMARB!M10</f>
        <v>13460.111177987967</v>
      </c>
      <c r="N10" s="10">
        <f>PPRD!N10+RCV_RCY!N10+IMP!N10-EXP!N10+STK_CHG!N10-INTMARB!N10</f>
        <v>12770.26749785038</v>
      </c>
      <c r="O10" s="10">
        <f>PPRD!O10+RCV_RCY!O10+IMP!O10-EXP!O10+STK_CHG!O10-INTMARB!O10</f>
        <v>12436.511177987964</v>
      </c>
      <c r="P10" s="10">
        <f>PPRD!P10+RCV_RCY!P10+IMP!P10-EXP!P10+STK_CHG!P10-INTMARB!P10</f>
        <v>11763.406878761823</v>
      </c>
      <c r="Q10" s="10">
        <f>PPRD!Q10+RCV_RCY!Q10+IMP!Q10-EXP!Q10+STK_CHG!Q10-INTMARB!Q10</f>
        <v>11144.901117798794</v>
      </c>
      <c r="R10" s="10">
        <f>PPRD!R10+RCV_RCY!R10+IMP!R10-EXP!R10+STK_CHG!R10-INTMARB!R10</f>
        <v>11228.429062768706</v>
      </c>
      <c r="S10" s="10">
        <f>PPRD!S10+RCV_RCY!S10+IMP!S10-EXP!S10+STK_CHG!S10-INTMARB!S10</f>
        <v>11347.045915735171</v>
      </c>
      <c r="T10" s="10">
        <f>PPRD!T10+RCV_RCY!T10+IMP!T10-EXP!T10+STK_CHG!T10-INTMARB!T10</f>
        <v>11430.145915735167</v>
      </c>
      <c r="U10" s="10">
        <f>PPRD!U10+RCV_RCY!U10+IMP!U10-EXP!U10+STK_CHG!U10-INTMARB!U10</f>
        <v>11614.118400687874</v>
      </c>
      <c r="V10" s="10">
        <f>PPRD!V10+RCV_RCY!V10+IMP!V10-EXP!V10+STK_CHG!V10-INTMARB!V10</f>
        <v>10652.425967325877</v>
      </c>
      <c r="W10" s="10">
        <f>PPRD!W10+RCV_RCY!W10+IMP!W10-EXP!W10+STK_CHG!W10-INTMARB!W10</f>
        <v>8900.914531384351</v>
      </c>
      <c r="X10" s="10">
        <f>PPRD!X10+RCV_RCY!X10+IMP!X10-EXP!X10+STK_CHG!X10-INTMARB!X10</f>
        <v>9143.7324161650904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-261.52760103181436</v>
      </c>
      <c r="D11" s="29">
        <f t="shared" si="8"/>
        <v>-340.82029234737752</v>
      </c>
      <c r="E11" s="29">
        <f t="shared" si="8"/>
        <v>-148.60911435941537</v>
      </c>
      <c r="F11" s="29">
        <f t="shared" si="8"/>
        <v>-35.533276010318247</v>
      </c>
      <c r="G11" s="29">
        <f t="shared" si="8"/>
        <v>68.281341358555366</v>
      </c>
      <c r="H11" s="29">
        <f t="shared" si="8"/>
        <v>-172.00085984522786</v>
      </c>
      <c r="I11" s="29">
        <f t="shared" si="8"/>
        <v>-75.522613929492692</v>
      </c>
      <c r="J11" s="29">
        <f t="shared" si="8"/>
        <v>138.2529664660361</v>
      </c>
      <c r="K11" s="29">
        <f t="shared" si="8"/>
        <v>-117.38340498710244</v>
      </c>
      <c r="L11" s="29">
        <f t="shared" si="8"/>
        <v>212.19088564058464</v>
      </c>
      <c r="M11" s="29">
        <f t="shared" si="8"/>
        <v>319.32992261392934</v>
      </c>
      <c r="N11" s="29">
        <f t="shared" si="8"/>
        <v>310.25812553740332</v>
      </c>
      <c r="O11" s="29">
        <f t="shared" si="8"/>
        <v>240.09785038693036</v>
      </c>
      <c r="P11" s="29">
        <f t="shared" si="8"/>
        <v>274.88641444539991</v>
      </c>
      <c r="Q11" s="29">
        <f t="shared" si="8"/>
        <v>134.07489251934638</v>
      </c>
      <c r="R11" s="29">
        <f t="shared" si="8"/>
        <v>243.78641444539983</v>
      </c>
      <c r="S11" s="29">
        <f t="shared" si="8"/>
        <v>284.17523645743756</v>
      </c>
      <c r="T11" s="29">
        <f t="shared" si="8"/>
        <v>7.2015477214102503</v>
      </c>
      <c r="U11" s="29">
        <f t="shared" si="8"/>
        <v>40.153568357695562</v>
      </c>
      <c r="V11" s="29">
        <f t="shared" si="8"/>
        <v>31.101203783319058</v>
      </c>
      <c r="W11" s="29">
        <f t="shared" si="8"/>
        <v>39.552622527944898</v>
      </c>
      <c r="X11" s="29">
        <f t="shared" ref="X11" si="9">SUM(X12:X16)</f>
        <v>1.1161650902835518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-190.70214961306974</v>
      </c>
      <c r="D13" s="10">
        <f>PPRD!D13+RCV_RCY!D13+IMP!D13-EXP!D13+STK_CHG!D13-INTMARB!D13</f>
        <v>-242.81625107480656</v>
      </c>
      <c r="E13" s="10">
        <f>PPRD!E13+RCV_RCY!E13+IMP!E13-EXP!E13+STK_CHG!E13-INTMARB!E13</f>
        <v>-263.16904557179703</v>
      </c>
      <c r="F13" s="10">
        <f>PPRD!F13+RCV_RCY!F13+IMP!F13-EXP!F13+STK_CHG!F13-INTMARB!F13</f>
        <v>-171.95709372312987</v>
      </c>
      <c r="G13" s="10">
        <f>PPRD!G13+RCV_RCY!G13+IMP!G13-EXP!G13+STK_CHG!G13-INTMARB!G13</f>
        <v>-140.77119518486671</v>
      </c>
      <c r="H13" s="10">
        <f>PPRD!H13+RCV_RCY!H13+IMP!H13-EXP!H13+STK_CHG!H13-INTMARB!H13</f>
        <v>-306.18503869303527</v>
      </c>
      <c r="I13" s="10">
        <f>PPRD!I13+RCV_RCY!I13+IMP!I13-EXP!I13+STK_CHG!I13-INTMARB!I13</f>
        <v>-189.46259673258808</v>
      </c>
      <c r="J13" s="10">
        <f>PPRD!J13+RCV_RCY!J13+IMP!J13-EXP!J13+STK_CHG!J13-INTMARB!J13</f>
        <v>-35.038005159071368</v>
      </c>
      <c r="K13" s="10">
        <f>PPRD!K13+RCV_RCY!K13+IMP!K13-EXP!K13+STK_CHG!K13-INTMARB!K13</f>
        <v>-340.51324161650911</v>
      </c>
      <c r="L13" s="10">
        <f>PPRD!L13+RCV_RCY!L13+IMP!L13-EXP!L13+STK_CHG!L13-INTMARB!L13</f>
        <v>-41.146775580395506</v>
      </c>
      <c r="M13" s="10">
        <f>PPRD!M13+RCV_RCY!M13+IMP!M13-EXP!M13+STK_CHG!M13-INTMARB!M13</f>
        <v>62.340584694754853</v>
      </c>
      <c r="N13" s="10">
        <f>PPRD!N13+RCV_RCY!N13+IMP!N13-EXP!N13+STK_CHG!N13-INTMARB!N13</f>
        <v>52.577558039552926</v>
      </c>
      <c r="O13" s="10">
        <f>PPRD!O13+RCV_RCY!O13+IMP!O13-EXP!O13+STK_CHG!O13-INTMARB!O13</f>
        <v>-46.000515907136737</v>
      </c>
      <c r="P13" s="10">
        <f>PPRD!P13+RCV_RCY!P13+IMP!P13-EXP!P13+STK_CHG!P13-INTMARB!P13</f>
        <v>-25.616595012897697</v>
      </c>
      <c r="Q13" s="10">
        <f>PPRD!Q13+RCV_RCY!Q13+IMP!Q13-EXP!Q13+STK_CHG!Q13-INTMARB!Q13</f>
        <v>-137.33069647463466</v>
      </c>
      <c r="R13" s="10">
        <f>PPRD!R13+RCV_RCY!R13+IMP!R13-EXP!R13+STK_CHG!R13-INTMARB!R13</f>
        <v>-63.399570077386045</v>
      </c>
      <c r="S13" s="10">
        <f>PPRD!S13+RCV_RCY!S13+IMP!S13-EXP!S13+STK_CHG!S13-INTMARB!S13</f>
        <v>-30.074290627687077</v>
      </c>
      <c r="T13" s="10">
        <f>PPRD!T13+RCV_RCY!T13+IMP!T13-EXP!T13+STK_CHG!T13-INTMARB!T13</f>
        <v>-285.05623387790189</v>
      </c>
      <c r="U13" s="10">
        <f>PPRD!U13+RCV_RCY!U13+IMP!U13-EXP!U13+STK_CHG!U13-INTMARB!U13</f>
        <v>-237.05098882201204</v>
      </c>
      <c r="V13" s="10">
        <f>PPRD!V13+RCV_RCY!V13+IMP!V13-EXP!V13+STK_CHG!V13-INTMARB!V13</f>
        <v>-235.75924333619949</v>
      </c>
      <c r="W13" s="10">
        <f>PPRD!W13+RCV_RCY!W13+IMP!W13-EXP!W13+STK_CHG!W13-INTMARB!W13</f>
        <v>-168.11134995700775</v>
      </c>
      <c r="X13" s="10">
        <f>PPRD!X13+RCV_RCY!X13+IMP!X13-EXP!X13+STK_CHG!X13-INTMARB!X13</f>
        <v>-271.30928632846098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219.15442820292338</v>
      </c>
      <c r="F15" s="10">
        <f>PPRD!F15+RCV_RCY!F15+IMP!F15-EXP!F15+STK_CHG!F15-INTMARB!F15</f>
        <v>239.12828890799651</v>
      </c>
      <c r="G15" s="10">
        <f>PPRD!G15+RCV_RCY!G15+IMP!G15-EXP!G15+STK_CHG!G15-INTMARB!G15</f>
        <v>299.6706792777299</v>
      </c>
      <c r="H15" s="10">
        <f>PPRD!H15+RCV_RCY!H15+IMP!H15-EXP!H15+STK_CHG!H15-INTMARB!H15</f>
        <v>222.04694754944111</v>
      </c>
      <c r="I15" s="10">
        <f>PPRD!I15+RCV_RCY!I15+IMP!I15-EXP!I15+STK_CHG!I15-INTMARB!I15</f>
        <v>226.88538263112639</v>
      </c>
      <c r="J15" s="10">
        <f>PPRD!J15+RCV_RCY!J15+IMP!J15-EXP!J15+STK_CHG!J15-INTMARB!J15</f>
        <v>236.71435941530524</v>
      </c>
      <c r="K15" s="10">
        <f>PPRD!K15+RCV_RCY!K15+IMP!K15-EXP!K15+STK_CHG!K15-INTMARB!K15</f>
        <v>251.86302665520202</v>
      </c>
      <c r="L15" s="10">
        <f>PPRD!L15+RCV_RCY!L15+IMP!L15-EXP!L15+STK_CHG!L15-INTMARB!L15</f>
        <v>237.87024935511602</v>
      </c>
      <c r="M15" s="10">
        <f>PPRD!M15+RCV_RCY!M15+IMP!M15-EXP!M15+STK_CHG!M15-INTMARB!M15</f>
        <v>241.72312983662934</v>
      </c>
      <c r="N15" s="10">
        <f>PPRD!N15+RCV_RCY!N15+IMP!N15-EXP!N15+STK_CHG!N15-INTMARB!N15</f>
        <v>205.05090283748928</v>
      </c>
      <c r="O15" s="10">
        <f>PPRD!O15+RCV_RCY!O15+IMP!O15-EXP!O15+STK_CHG!O15-INTMARB!O15</f>
        <v>247.44118658641449</v>
      </c>
      <c r="P15" s="10">
        <f>PPRD!P15+RCV_RCY!P15+IMP!P15-EXP!P15+STK_CHG!P15-INTMARB!P15</f>
        <v>268.83207222699923</v>
      </c>
      <c r="Q15" s="10">
        <f>PPRD!Q15+RCV_RCY!Q15+IMP!Q15-EXP!Q15+STK_CHG!Q15-INTMARB!Q15</f>
        <v>250.9126397248495</v>
      </c>
      <c r="R15" s="10">
        <f>PPRD!R15+RCV_RCY!R15+IMP!R15-EXP!R15+STK_CHG!R15-INTMARB!R15</f>
        <v>283.82914875322439</v>
      </c>
      <c r="S15" s="10">
        <f>PPRD!S15+RCV_RCY!S15+IMP!S15-EXP!S15+STK_CHG!S15-INTMARB!S15</f>
        <v>284.66689595872737</v>
      </c>
      <c r="T15" s="10">
        <f>PPRD!T15+RCV_RCY!T15+IMP!T15-EXP!T15+STK_CHG!T15-INTMARB!T15</f>
        <v>242.65073086844373</v>
      </c>
      <c r="U15" s="10">
        <f>PPRD!U15+RCV_RCY!U15+IMP!U15-EXP!U15+STK_CHG!U15-INTMARB!U15</f>
        <v>231.0979363714531</v>
      </c>
      <c r="V15" s="10">
        <f>PPRD!V15+RCV_RCY!V15+IMP!V15-EXP!V15+STK_CHG!V15-INTMARB!V15</f>
        <v>229.38632846087708</v>
      </c>
      <c r="W15" s="10">
        <f>PPRD!W15+RCV_RCY!W15+IMP!W15-EXP!W15+STK_CHG!W15-INTMARB!W15</f>
        <v>185.21384350816848</v>
      </c>
      <c r="X15" s="10">
        <f>PPRD!X15+RCV_RCY!X15+IMP!X15-EXP!X15+STK_CHG!X15-INTMARB!X15</f>
        <v>209.3515907136715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-70.82545141874462</v>
      </c>
      <c r="D16" s="10">
        <f>PPRD!D16+RCV_RCY!D16+IMP!D16-EXP!D16+STK_CHG!D16-INTMARB!D16</f>
        <v>-98.00404127257093</v>
      </c>
      <c r="E16" s="10">
        <f>PPRD!E16+RCV_RCY!E16+IMP!E16-EXP!E16+STK_CHG!E16-INTMARB!E16</f>
        <v>-104.59449699054173</v>
      </c>
      <c r="F16" s="10">
        <f>PPRD!F16+RCV_RCY!F16+IMP!F16-EXP!F16+STK_CHG!F16-INTMARB!F16</f>
        <v>-102.70447119518488</v>
      </c>
      <c r="G16" s="10">
        <f>PPRD!G16+RCV_RCY!G16+IMP!G16-EXP!G16+STK_CHG!G16-INTMARB!G16</f>
        <v>-90.618142734307824</v>
      </c>
      <c r="H16" s="10">
        <f>PPRD!H16+RCV_RCY!H16+IMP!H16-EXP!H16+STK_CHG!H16-INTMARB!H16</f>
        <v>-87.862768701633698</v>
      </c>
      <c r="I16" s="10">
        <f>PPRD!I16+RCV_RCY!I16+IMP!I16-EXP!I16+STK_CHG!I16-INTMARB!I16</f>
        <v>-112.945399828031</v>
      </c>
      <c r="J16" s="10">
        <f>PPRD!J16+RCV_RCY!J16+IMP!J16-EXP!J16+STK_CHG!J16-INTMARB!J16</f>
        <v>-63.423387790197772</v>
      </c>
      <c r="K16" s="10">
        <f>PPRD!K16+RCV_RCY!K16+IMP!K16-EXP!K16+STK_CHG!K16-INTMARB!K16</f>
        <v>-28.733190025795359</v>
      </c>
      <c r="L16" s="10">
        <f>PPRD!L16+RCV_RCY!L16+IMP!L16-EXP!L16+STK_CHG!L16-INTMARB!L16</f>
        <v>15.467411865864147</v>
      </c>
      <c r="M16" s="10">
        <f>PPRD!M16+RCV_RCY!M16+IMP!M16-EXP!M16+STK_CHG!M16-INTMARB!M16</f>
        <v>15.266208082545132</v>
      </c>
      <c r="N16" s="10">
        <f>PPRD!N16+RCV_RCY!N16+IMP!N16-EXP!N16+STK_CHG!N16-INTMARB!N16</f>
        <v>52.629664660361136</v>
      </c>
      <c r="O16" s="10">
        <f>PPRD!O16+RCV_RCY!O16+IMP!O16-EXP!O16+STK_CHG!O16-INTMARB!O16</f>
        <v>38.65717970765261</v>
      </c>
      <c r="P16" s="10">
        <f>PPRD!P16+RCV_RCY!P16+IMP!P16-EXP!P16+STK_CHG!P16-INTMARB!P16</f>
        <v>31.67093723129836</v>
      </c>
      <c r="Q16" s="10">
        <f>PPRD!Q16+RCV_RCY!Q16+IMP!Q16-EXP!Q16+STK_CHG!Q16-INTMARB!Q16</f>
        <v>20.49294926913155</v>
      </c>
      <c r="R16" s="10">
        <f>PPRD!R16+RCV_RCY!R16+IMP!R16-EXP!R16+STK_CHG!R16-INTMARB!R16</f>
        <v>23.356835769561478</v>
      </c>
      <c r="S16" s="10">
        <f>PPRD!S16+RCV_RCY!S16+IMP!S16-EXP!S16+STK_CHG!S16-INTMARB!S16</f>
        <v>29.582631126397249</v>
      </c>
      <c r="T16" s="10">
        <f>PPRD!T16+RCV_RCY!T16+IMP!T16-EXP!T16+STK_CHG!T16-INTMARB!T16</f>
        <v>49.607050730868409</v>
      </c>
      <c r="U16" s="10">
        <f>PPRD!U16+RCV_RCY!U16+IMP!U16-EXP!U16+STK_CHG!U16-INTMARB!U16</f>
        <v>46.106620808254505</v>
      </c>
      <c r="V16" s="10">
        <f>PPRD!V16+RCV_RCY!V16+IMP!V16-EXP!V16+STK_CHG!V16-INTMARB!V16</f>
        <v>37.474118658641466</v>
      </c>
      <c r="W16" s="10">
        <f>PPRD!W16+RCV_RCY!W16+IMP!W16-EXP!W16+STK_CHG!W16-INTMARB!W16</f>
        <v>22.450128976784164</v>
      </c>
      <c r="X16" s="10">
        <f>PPRD!X16+RCV_RCY!X16+IMP!X16-EXP!X16+STK_CHG!X16-INTMARB!X16</f>
        <v>63.073860705073038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7865.431212381769</v>
      </c>
      <c r="D26" s="37">
        <f t="shared" si="14"/>
        <v>8359.125451418744</v>
      </c>
      <c r="E26" s="37">
        <f t="shared" si="14"/>
        <v>8485.3515907136698</v>
      </c>
      <c r="F26" s="37">
        <f t="shared" si="14"/>
        <v>8739.2409286328457</v>
      </c>
      <c r="G26" s="37">
        <f t="shared" si="14"/>
        <v>9560.6582115219244</v>
      </c>
      <c r="H26" s="37">
        <f t="shared" si="14"/>
        <v>9951.3928632846073</v>
      </c>
      <c r="I26" s="37">
        <f t="shared" si="14"/>
        <v>9919.8173688736024</v>
      </c>
      <c r="J26" s="37">
        <f t="shared" si="14"/>
        <v>9989.2726569217539</v>
      </c>
      <c r="K26" s="37">
        <f t="shared" si="14"/>
        <v>10069.797678417886</v>
      </c>
      <c r="L26" s="37">
        <f t="shared" si="14"/>
        <v>9529.4919174548577</v>
      </c>
      <c r="M26" s="37">
        <f t="shared" si="14"/>
        <v>9296.3135855545988</v>
      </c>
      <c r="N26" s="37">
        <f t="shared" si="14"/>
        <v>9054.1786758383496</v>
      </c>
      <c r="O26" s="37">
        <f t="shared" si="14"/>
        <v>8917.2881341358534</v>
      </c>
      <c r="P26" s="37">
        <f t="shared" si="14"/>
        <v>8566.0116938950996</v>
      </c>
      <c r="Q26" s="37">
        <f t="shared" si="14"/>
        <v>9104.0425623387782</v>
      </c>
      <c r="R26" s="37">
        <f t="shared" si="14"/>
        <v>8905.4232158211526</v>
      </c>
      <c r="S26" s="37">
        <f t="shared" si="14"/>
        <v>8307.6796216680978</v>
      </c>
      <c r="T26" s="37">
        <f t="shared" si="14"/>
        <v>9672.4070507308679</v>
      </c>
      <c r="U26" s="37">
        <f t="shared" si="14"/>
        <v>9814.9832330180561</v>
      </c>
      <c r="V26" s="37">
        <f t="shared" si="14"/>
        <v>9867.9986242476352</v>
      </c>
      <c r="W26" s="37">
        <f t="shared" si="14"/>
        <v>8609.9294926913153</v>
      </c>
      <c r="X26" s="37">
        <f t="shared" ref="X26" si="15">SUM(X27,X33)</f>
        <v>9471.0141874462588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6081.6404987102305</v>
      </c>
      <c r="D27" s="29">
        <f t="shared" si="16"/>
        <v>6326.6634565778159</v>
      </c>
      <c r="E27" s="29">
        <f t="shared" si="16"/>
        <v>6440.2890799656052</v>
      </c>
      <c r="F27" s="29">
        <f t="shared" si="16"/>
        <v>6769.3640584694758</v>
      </c>
      <c r="G27" s="29">
        <f t="shared" si="16"/>
        <v>7042.7743766122094</v>
      </c>
      <c r="H27" s="29">
        <f t="shared" si="16"/>
        <v>8120.5612209802239</v>
      </c>
      <c r="I27" s="29">
        <f t="shared" si="16"/>
        <v>8152.4542562338784</v>
      </c>
      <c r="J27" s="29">
        <f t="shared" si="16"/>
        <v>7735.2137575236457</v>
      </c>
      <c r="K27" s="29">
        <f t="shared" si="16"/>
        <v>8492.4759243336212</v>
      </c>
      <c r="L27" s="29">
        <f t="shared" si="16"/>
        <v>7594.6226139294922</v>
      </c>
      <c r="M27" s="29">
        <f t="shared" si="16"/>
        <v>8123.8025795356825</v>
      </c>
      <c r="N27" s="29">
        <f t="shared" si="16"/>
        <v>7362.4853826311273</v>
      </c>
      <c r="O27" s="29">
        <f t="shared" si="16"/>
        <v>7512.2245915735157</v>
      </c>
      <c r="P27" s="29">
        <f t="shared" si="16"/>
        <v>6879.9619088564059</v>
      </c>
      <c r="Q27" s="29">
        <f t="shared" si="16"/>
        <v>7700.1820292347375</v>
      </c>
      <c r="R27" s="29">
        <f t="shared" si="16"/>
        <v>7411.586500429923</v>
      </c>
      <c r="S27" s="29">
        <f t="shared" si="16"/>
        <v>5587.7303525365423</v>
      </c>
      <c r="T27" s="29">
        <f t="shared" si="16"/>
        <v>8102.7435081685289</v>
      </c>
      <c r="U27" s="29">
        <f t="shared" si="16"/>
        <v>7790.5535683576954</v>
      </c>
      <c r="V27" s="29">
        <f t="shared" si="16"/>
        <v>8050.152192605331</v>
      </c>
      <c r="W27" s="29">
        <f t="shared" si="16"/>
        <v>6164.7102321582115</v>
      </c>
      <c r="X27" s="29">
        <f t="shared" ref="X27" si="17">SUM(X28:X32)</f>
        <v>7222.6930352536529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5832.9063628546846</v>
      </c>
      <c r="D28" s="10">
        <f>PPRD!D28+RCV_RCY!D28+IMP!D28-EXP!D28+STK_CHG!D28-INTMARB!D28</f>
        <v>6075.2901117798792</v>
      </c>
      <c r="E28" s="10">
        <f>PPRD!E28+RCV_RCY!E28+IMP!E28-EXP!E28+STK_CHG!E28-INTMARB!E28</f>
        <v>6246.573086844367</v>
      </c>
      <c r="F28" s="10">
        <f>PPRD!F28+RCV_RCY!F28+IMP!F28-EXP!F28+STK_CHG!F28-INTMARB!F28</f>
        <v>6575.6480653482377</v>
      </c>
      <c r="G28" s="10">
        <f>PPRD!G28+RCV_RCY!G28+IMP!G28-EXP!G28+STK_CHG!G28-INTMARB!G28</f>
        <v>6719.4845227858978</v>
      </c>
      <c r="H28" s="10">
        <f>PPRD!H28+RCV_RCY!H28+IMP!H28-EXP!H28+STK_CHG!H28-INTMARB!H28</f>
        <v>7750.7561478933803</v>
      </c>
      <c r="I28" s="10">
        <f>PPRD!I28+RCV_RCY!I28+IMP!I28-EXP!I28+STK_CHG!I28-INTMARB!I28</f>
        <v>7887.705503009458</v>
      </c>
      <c r="J28" s="10">
        <f>PPRD!J28+RCV_RCY!J28+IMP!J28-EXP!J28+STK_CHG!J28-INTMARB!J28</f>
        <v>7461.9859845227857</v>
      </c>
      <c r="K28" s="10">
        <f>PPRD!K28+RCV_RCY!K28+IMP!K28-EXP!K28+STK_CHG!K28-INTMARB!K28</f>
        <v>8344.8579535683584</v>
      </c>
      <c r="L28" s="10">
        <f>PPRD!L28+RCV_RCY!L28+IMP!L28-EXP!L28+STK_CHG!L28-INTMARB!L28</f>
        <v>7454.730696474634</v>
      </c>
      <c r="M28" s="10">
        <f>PPRD!M28+RCV_RCY!M28+IMP!M28-EXP!M28+STK_CHG!M28-INTMARB!M28</f>
        <v>8001.3948409286322</v>
      </c>
      <c r="N28" s="10">
        <f>PPRD!N28+RCV_RCY!N28+IMP!N28-EXP!N28+STK_CHG!N28-INTMARB!N28</f>
        <v>7183.2100601891661</v>
      </c>
      <c r="O28" s="10">
        <f>PPRD!O28+RCV_RCY!O28+IMP!O28-EXP!O28+STK_CHG!O28-INTMARB!O28</f>
        <v>7337.7257953568342</v>
      </c>
      <c r="P28" s="10">
        <f>PPRD!P28+RCV_RCY!P28+IMP!P28-EXP!P28+STK_CHG!P28-INTMARB!P28</f>
        <v>6748.6805674978505</v>
      </c>
      <c r="Q28" s="10">
        <f>PPRD!Q28+RCV_RCY!Q28+IMP!Q28-EXP!Q28+STK_CHG!Q28-INTMARB!Q28</f>
        <v>7570.9945829750641</v>
      </c>
      <c r="R28" s="10">
        <f>PPRD!R28+RCV_RCY!R28+IMP!R28-EXP!R28+STK_CHG!R28-INTMARB!R28</f>
        <v>7307.6908856405853</v>
      </c>
      <c r="S28" s="10">
        <f>PPRD!S28+RCV_RCY!S28+IMP!S28-EXP!S28+STK_CHG!S28-INTMARB!S28</f>
        <v>5490.895184866723</v>
      </c>
      <c r="T28" s="10">
        <f>PPRD!T28+RCV_RCY!T28+IMP!T28-EXP!T28+STK_CHG!T28-INTMARB!T28</f>
        <v>7963.9247635425618</v>
      </c>
      <c r="U28" s="10">
        <f>PPRD!U28+RCV_RCY!U28+IMP!U28-EXP!U28+STK_CHG!U28-INTMARB!U28</f>
        <v>7690.4651762682715</v>
      </c>
      <c r="V28" s="10">
        <f>PPRD!V28+RCV_RCY!V28+IMP!V28-EXP!V28+STK_CHG!V28-INTMARB!V28</f>
        <v>7965.4509888220118</v>
      </c>
      <c r="W28" s="10">
        <f>PPRD!W28+RCV_RCY!W28+IMP!W28-EXP!W28+STK_CHG!W28-INTMARB!W28</f>
        <v>6159.596818572657</v>
      </c>
      <c r="X28" s="10">
        <f>PPRD!X28+RCV_RCY!X28+IMP!X28-EXP!X28+STK_CHG!X28-INTMARB!X28</f>
        <v>7217.3259673258799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-0.94342218400687861</v>
      </c>
      <c r="G30" s="10">
        <f>PPRD!G30+RCV_RCY!G30+IMP!G30-EXP!G30+STK_CHG!G30-INTMARB!G30</f>
        <v>0</v>
      </c>
      <c r="H30" s="10">
        <f>PPRD!H30+RCV_RCY!H30+IMP!H30-EXP!H30+STK_CHG!H30-INTMARB!H30</f>
        <v>0.94342218400687861</v>
      </c>
      <c r="I30" s="10">
        <f>PPRD!I30+RCV_RCY!I30+IMP!I30-EXP!I30+STK_CHG!I30-INTMARB!I30</f>
        <v>-0.94342218400687861</v>
      </c>
      <c r="J30" s="10">
        <f>PPRD!J30+RCV_RCY!J30+IMP!J30-EXP!J30+STK_CHG!J30-INTMARB!J30</f>
        <v>0.94342218400687861</v>
      </c>
      <c r="K30" s="10">
        <f>PPRD!K30+RCV_RCY!K30+IMP!K30-EXP!K30+STK_CHG!K30-INTMARB!K30</f>
        <v>-10.482975064488389</v>
      </c>
      <c r="L30" s="10">
        <f>PPRD!L30+RCV_RCY!L30+IMP!L30-EXP!L30+STK_CHG!L30-INTMARB!L30</f>
        <v>8.5769561478933785</v>
      </c>
      <c r="M30" s="10">
        <f>PPRD!M30+RCV_RCY!M30+IMP!M30-EXP!M30+STK_CHG!M30-INTMARB!M30</f>
        <v>-1.837661220980223</v>
      </c>
      <c r="N30" s="10">
        <f>PPRD!N30+RCV_RCY!N30+IMP!N30-EXP!N30+STK_CHG!N30-INTMARB!N30</f>
        <v>-1.9418744625967319</v>
      </c>
      <c r="O30" s="10">
        <f>PPRD!O30+RCV_RCY!O30+IMP!O30-EXP!O30+STK_CHG!O30-INTMARB!O30</f>
        <v>6.4832330180567501</v>
      </c>
      <c r="P30" s="10">
        <f>PPRD!P30+RCV_RCY!P30+IMP!P30-EXP!P30+STK_CHG!P30-INTMARB!P30</f>
        <v>13.44221840068788</v>
      </c>
      <c r="Q30" s="10">
        <f>PPRD!Q30+RCV_RCY!Q30+IMP!Q30-EXP!Q30+STK_CHG!Q30-INTMARB!Q30</f>
        <v>7.6812553740326699</v>
      </c>
      <c r="R30" s="10">
        <f>PPRD!R30+RCV_RCY!R30+IMP!R30-EXP!R30+STK_CHG!R30-INTMARB!R30</f>
        <v>6.7211521926053308</v>
      </c>
      <c r="S30" s="10">
        <f>PPRD!S30+RCV_RCY!S30+IMP!S30-EXP!S30+STK_CHG!S30-INTMARB!S30</f>
        <v>18.243078245915736</v>
      </c>
      <c r="T30" s="10">
        <f>PPRD!T30+RCV_RCY!T30+IMP!T30-EXP!T30+STK_CHG!T30-INTMARB!T30</f>
        <v>24.96414445399828</v>
      </c>
      <c r="U30" s="10">
        <f>PPRD!U30+RCV_RCY!U30+IMP!U30-EXP!U30+STK_CHG!U30-INTMARB!U30</f>
        <v>4.8007738607050685</v>
      </c>
      <c r="V30" s="10">
        <f>PPRD!V30+RCV_RCY!V30+IMP!V30-EXP!V30+STK_CHG!V30-INTMARB!V30</f>
        <v>1.920292347377472</v>
      </c>
      <c r="W30" s="10">
        <f>PPRD!W30+RCV_RCY!W30+IMP!W30-EXP!W30+STK_CHG!W30-INTMARB!W30</f>
        <v>1.920292347377472</v>
      </c>
      <c r="X30" s="10">
        <f>PPRD!X30+RCV_RCY!X30+IMP!X30-EXP!X30+STK_CHG!X30-INTMARB!X30</f>
        <v>-2.8804815133276009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39.624505588993983</v>
      </c>
      <c r="D31" s="10">
        <f>PPRD!D31+RCV_RCY!D31+IMP!D31-EXP!D31+STK_CHG!D31-INTMARB!D31</f>
        <v>71.701461736887339</v>
      </c>
      <c r="E31" s="10">
        <f>PPRD!E31+RCV_RCY!E31+IMP!E31-EXP!E31+STK_CHG!E31-INTMARB!E31</f>
        <v>55.663026655202053</v>
      </c>
      <c r="F31" s="10">
        <f>PPRD!F31+RCV_RCY!F31+IMP!F31-EXP!F31+STK_CHG!F31-INTMARB!F31</f>
        <v>56.606448839208937</v>
      </c>
      <c r="G31" s="10">
        <f>PPRD!G31+RCV_RCY!G31+IMP!G31-EXP!G31+STK_CHG!G31-INTMARB!G31</f>
        <v>60.380223559759244</v>
      </c>
      <c r="H31" s="10">
        <f>PPRD!H31+RCV_RCY!H31+IMP!H31-EXP!H31+STK_CHG!H31-INTMARB!H31</f>
        <v>101.89165950128978</v>
      </c>
      <c r="I31" s="10">
        <f>PPRD!I31+RCV_RCY!I31+IMP!I31-EXP!I31+STK_CHG!I31-INTMARB!I31</f>
        <v>190.57515047291483</v>
      </c>
      <c r="J31" s="10">
        <f>PPRD!J31+RCV_RCY!J31+IMP!J31-EXP!J31+STK_CHG!J31-INTMARB!J31</f>
        <v>183.97102321582113</v>
      </c>
      <c r="K31" s="10">
        <f>PPRD!K31+RCV_RCY!K31+IMP!K31-EXP!K31+STK_CHG!K31-INTMARB!K31</f>
        <v>154.04058469475493</v>
      </c>
      <c r="L31" s="10">
        <f>PPRD!L31+RCV_RCY!L31+IMP!L31-EXP!L31+STK_CHG!L31-INTMARB!L31</f>
        <v>131.31496130696473</v>
      </c>
      <c r="M31" s="10">
        <f>PPRD!M31+RCV_RCY!M31+IMP!M31-EXP!M31+STK_CHG!M31-INTMARB!M31</f>
        <v>124.24539982803094</v>
      </c>
      <c r="N31" s="10">
        <f>PPRD!N31+RCV_RCY!N31+IMP!N31-EXP!N31+STK_CHG!N31-INTMARB!N31</f>
        <v>181.2171969045572</v>
      </c>
      <c r="O31" s="10">
        <f>PPRD!O31+RCV_RCY!O31+IMP!O31-EXP!O31+STK_CHG!O31-INTMARB!O31</f>
        <v>168.01556319862428</v>
      </c>
      <c r="P31" s="10">
        <f>PPRD!P31+RCV_RCY!P31+IMP!P31-EXP!P31+STK_CHG!P31-INTMARB!P31</f>
        <v>117.83912295786756</v>
      </c>
      <c r="Q31" s="10">
        <f>PPRD!Q31+RCV_RCY!Q31+IMP!Q31-EXP!Q31+STK_CHG!Q31-INTMARB!Q31</f>
        <v>121.50619088564059</v>
      </c>
      <c r="R31" s="10">
        <f>PPRD!R31+RCV_RCY!R31+IMP!R31-EXP!R31+STK_CHG!R31-INTMARB!R31</f>
        <v>97.174462596732582</v>
      </c>
      <c r="S31" s="10">
        <f>PPRD!S31+RCV_RCY!S31+IMP!S31-EXP!S31+STK_CHG!S31-INTMARB!S31</f>
        <v>78.592089423903701</v>
      </c>
      <c r="T31" s="10">
        <f>PPRD!T31+RCV_RCY!T31+IMP!T31-EXP!T31+STK_CHG!T31-INTMARB!T31</f>
        <v>113.85460017196905</v>
      </c>
      <c r="U31" s="10">
        <f>PPRD!U31+RCV_RCY!U31+IMP!U31-EXP!U31+STK_CHG!U31-INTMARB!U31</f>
        <v>95.287618228718827</v>
      </c>
      <c r="V31" s="10">
        <f>PPRD!V31+RCV_RCY!V31+IMP!V31-EXP!V31+STK_CHG!V31-INTMARB!V31</f>
        <v>82.780911435941533</v>
      </c>
      <c r="W31" s="10">
        <f>PPRD!W31+RCV_RCY!W31+IMP!W31-EXP!W31+STK_CHG!W31-INTMARB!W31</f>
        <v>3.1931212381771283</v>
      </c>
      <c r="X31" s="10">
        <f>PPRD!X31+RCV_RCY!X31+IMP!X31-EXP!X31+STK_CHG!X31-INTMARB!X31</f>
        <v>8.2475494411006025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209.1096302665519</v>
      </c>
      <c r="D32" s="10">
        <f>PPRD!D32+RCV_RCY!D32+IMP!D32-EXP!D32+STK_CHG!D32-INTMARB!D32</f>
        <v>179.67188306104896</v>
      </c>
      <c r="E32" s="10">
        <f>PPRD!E32+RCV_RCY!E32+IMP!E32-EXP!E32+STK_CHG!E32-INTMARB!E32</f>
        <v>138.05296646603611</v>
      </c>
      <c r="F32" s="10">
        <f>PPRD!F32+RCV_RCY!F32+IMP!F32-EXP!F32+STK_CHG!F32-INTMARB!F32</f>
        <v>138.05296646603611</v>
      </c>
      <c r="G32" s="10">
        <f>PPRD!G32+RCV_RCY!G32+IMP!G32-EXP!G32+STK_CHG!G32-INTMARB!G32</f>
        <v>262.90963026655203</v>
      </c>
      <c r="H32" s="10">
        <f>PPRD!H32+RCV_RCY!H32+IMP!H32-EXP!H32+STK_CHG!H32-INTMARB!H32</f>
        <v>266.96999140154776</v>
      </c>
      <c r="I32" s="10">
        <f>PPRD!I32+RCV_RCY!I32+IMP!I32-EXP!I32+STK_CHG!I32-INTMARB!I32</f>
        <v>75.117024935511608</v>
      </c>
      <c r="J32" s="10">
        <f>PPRD!J32+RCV_RCY!J32+IMP!J32-EXP!J32+STK_CHG!J32-INTMARB!J32</f>
        <v>88.313327601031816</v>
      </c>
      <c r="K32" s="10">
        <f>PPRD!K32+RCV_RCY!K32+IMP!K32-EXP!K32+STK_CHG!K32-INTMARB!K32</f>
        <v>4.0603611349957003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1783.7907136715389</v>
      </c>
      <c r="D33" s="29">
        <f t="shared" si="18"/>
        <v>2032.4619948409288</v>
      </c>
      <c r="E33" s="29">
        <f t="shared" si="18"/>
        <v>2045.0625107480653</v>
      </c>
      <c r="F33" s="29">
        <f t="shared" si="18"/>
        <v>1969.8768701633705</v>
      </c>
      <c r="G33" s="29">
        <f t="shared" si="18"/>
        <v>2517.8838349097159</v>
      </c>
      <c r="H33" s="29">
        <f t="shared" si="18"/>
        <v>1830.8316423043843</v>
      </c>
      <c r="I33" s="29">
        <f t="shared" si="18"/>
        <v>1767.3631126397245</v>
      </c>
      <c r="J33" s="29">
        <f t="shared" si="18"/>
        <v>2254.0588993981087</v>
      </c>
      <c r="K33" s="29">
        <f t="shared" si="18"/>
        <v>1577.3217540842643</v>
      </c>
      <c r="L33" s="29">
        <f t="shared" si="18"/>
        <v>1934.8693035253657</v>
      </c>
      <c r="M33" s="29">
        <f t="shared" si="18"/>
        <v>1172.511006018917</v>
      </c>
      <c r="N33" s="29">
        <f t="shared" si="18"/>
        <v>1691.6932932072225</v>
      </c>
      <c r="O33" s="29">
        <f t="shared" si="18"/>
        <v>1405.0635425623382</v>
      </c>
      <c r="P33" s="29">
        <f t="shared" si="18"/>
        <v>1686.049785038693</v>
      </c>
      <c r="Q33" s="29">
        <f t="shared" si="18"/>
        <v>1403.8605331040408</v>
      </c>
      <c r="R33" s="29">
        <f t="shared" si="18"/>
        <v>1493.83671539123</v>
      </c>
      <c r="S33" s="29">
        <f t="shared" si="18"/>
        <v>2719.9492691315559</v>
      </c>
      <c r="T33" s="29">
        <f t="shared" si="18"/>
        <v>1569.663542562339</v>
      </c>
      <c r="U33" s="29">
        <f t="shared" si="18"/>
        <v>2024.4296646603609</v>
      </c>
      <c r="V33" s="29">
        <f t="shared" si="18"/>
        <v>1817.8464316423042</v>
      </c>
      <c r="W33" s="29">
        <f t="shared" si="18"/>
        <v>2445.2192605331038</v>
      </c>
      <c r="X33" s="29">
        <f t="shared" ref="X33" si="19">SUM(X34:X50)</f>
        <v>2248.3211521926055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121.95468615649182</v>
      </c>
      <c r="D36" s="10">
        <f>PPRD!D36+RCV_RCY!D36+IMP!D36-EXP!D36+STK_CHG!D36-INTMARB!D36</f>
        <v>88.921496130696468</v>
      </c>
      <c r="E36" s="10">
        <f>PPRD!E36+RCV_RCY!E36+IMP!E36-EXP!E36+STK_CHG!E36-INTMARB!E36</f>
        <v>83.664402407566598</v>
      </c>
      <c r="F36" s="10">
        <f>PPRD!F36+RCV_RCY!F36+IMP!F36-EXP!F36+STK_CHG!F36-INTMARB!F36</f>
        <v>71.000687876182241</v>
      </c>
      <c r="G36" s="10">
        <f>PPRD!G36+RCV_RCY!G36+IMP!G36-EXP!G36+STK_CHG!G36-INTMARB!G36</f>
        <v>75.186930352536535</v>
      </c>
      <c r="H36" s="10">
        <f>PPRD!H36+RCV_RCY!H36+IMP!H36-EXP!H36+STK_CHG!H36-INTMARB!H36</f>
        <v>37.064058469475469</v>
      </c>
      <c r="I36" s="10">
        <f>PPRD!I36+RCV_RCY!I36+IMP!I36-EXP!I36+STK_CHG!I36-INTMARB!I36</f>
        <v>-3.2819432502149608</v>
      </c>
      <c r="J36" s="10">
        <f>PPRD!J36+RCV_RCY!J36+IMP!J36-EXP!J36+STK_CHG!J36-INTMARB!J36</f>
        <v>-28.443680137575189</v>
      </c>
      <c r="K36" s="10">
        <f>PPRD!K36+RCV_RCY!K36+IMP!K36-EXP!K36+STK_CHG!K36-INTMARB!K36</f>
        <v>-36.636801375752412</v>
      </c>
      <c r="L36" s="10">
        <f>PPRD!L36+RCV_RCY!L36+IMP!L36-EXP!L36+STK_CHG!L36-INTMARB!L36</f>
        <v>-40.815477214101492</v>
      </c>
      <c r="M36" s="10">
        <f>PPRD!M36+RCV_RCY!M36+IMP!M36-EXP!M36+STK_CHG!M36-INTMARB!M36</f>
        <v>-56.520292347377485</v>
      </c>
      <c r="N36" s="10">
        <f>PPRD!N36+RCV_RCY!N36+IMP!N36-EXP!N36+STK_CHG!N36-INTMARB!N36</f>
        <v>-27.208512467755789</v>
      </c>
      <c r="O36" s="10">
        <f>PPRD!O36+RCV_RCY!O36+IMP!O36-EXP!O36+STK_CHG!O36-INTMARB!O36</f>
        <v>12.553654342218366</v>
      </c>
      <c r="P36" s="10">
        <f>PPRD!P36+RCV_RCY!P36+IMP!P36-EXP!P36+STK_CHG!P36-INTMARB!P36</f>
        <v>51.2611349957008</v>
      </c>
      <c r="Q36" s="10">
        <f>PPRD!Q36+RCV_RCY!Q36+IMP!Q36-EXP!Q36+STK_CHG!Q36-INTMARB!Q36</f>
        <v>85.783834909716276</v>
      </c>
      <c r="R36" s="10">
        <f>PPRD!R36+RCV_RCY!R36+IMP!R36-EXP!R36+STK_CHG!R36-INTMARB!R36</f>
        <v>39.753482373172858</v>
      </c>
      <c r="S36" s="10">
        <f>PPRD!S36+RCV_RCY!S36+IMP!S36-EXP!S36+STK_CHG!S36-INTMARB!S36</f>
        <v>40.799656061908841</v>
      </c>
      <c r="T36" s="10">
        <f>PPRD!T36+RCV_RCY!T36+IMP!T36-EXP!T36+STK_CHG!T36-INTMARB!T36</f>
        <v>86.83009458297505</v>
      </c>
      <c r="U36" s="10">
        <f>PPRD!U36+RCV_RCY!U36+IMP!U36-EXP!U36+STK_CHG!U36-INTMARB!U36</f>
        <v>101.4760963026655</v>
      </c>
      <c r="V36" s="10">
        <f>PPRD!V36+RCV_RCY!V36+IMP!V36-EXP!V36+STK_CHG!V36-INTMARB!V36</f>
        <v>67.999398108340586</v>
      </c>
      <c r="W36" s="10">
        <f>PPRD!W36+RCV_RCY!W36+IMP!W36-EXP!W36+STK_CHG!W36-INTMARB!W36</f>
        <v>63.814875322441992</v>
      </c>
      <c r="X36" s="10">
        <f>PPRD!X36+RCV_RCY!X36+IMP!X36-EXP!X36+STK_CHG!X36-INTMARB!X36</f>
        <v>39.753482373172879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840.80687876182287</v>
      </c>
      <c r="D37" s="10">
        <f>PPRD!D37+RCV_RCY!D37+IMP!D37-EXP!D37+STK_CHG!D37-INTMARB!D37</f>
        <v>824.25950128976842</v>
      </c>
      <c r="E37" s="10">
        <f>PPRD!E37+RCV_RCY!E37+IMP!E37-EXP!E37+STK_CHG!E37-INTMARB!E37</f>
        <v>748.76276870163338</v>
      </c>
      <c r="F37" s="10">
        <f>PPRD!F37+RCV_RCY!F37+IMP!F37-EXP!F37+STK_CHG!F37-INTMARB!F37</f>
        <v>776.68624247635432</v>
      </c>
      <c r="G37" s="10">
        <f>PPRD!G37+RCV_RCY!G37+IMP!G37-EXP!G37+STK_CHG!G37-INTMARB!G37</f>
        <v>808.74651762682709</v>
      </c>
      <c r="H37" s="10">
        <f>PPRD!H37+RCV_RCY!H37+IMP!H37-EXP!H37+STK_CHG!H37-INTMARB!H37</f>
        <v>587.42717110920023</v>
      </c>
      <c r="I37" s="10">
        <f>PPRD!I37+RCV_RCY!I37+IMP!I37-EXP!I37+STK_CHG!I37-INTMARB!I37</f>
        <v>441.64462596732585</v>
      </c>
      <c r="J37" s="10">
        <f>PPRD!J37+RCV_RCY!J37+IMP!J37-EXP!J37+STK_CHG!J37-INTMARB!J37</f>
        <v>568.05674978503873</v>
      </c>
      <c r="K37" s="10">
        <f>PPRD!K37+RCV_RCY!K37+IMP!K37-EXP!K37+STK_CHG!K37-INTMARB!K37</f>
        <v>434.53680137575219</v>
      </c>
      <c r="L37" s="10">
        <f>PPRD!L37+RCV_RCY!L37+IMP!L37-EXP!L37+STK_CHG!L37-INTMARB!L37</f>
        <v>567.51625107480663</v>
      </c>
      <c r="M37" s="10">
        <f>PPRD!M37+RCV_RCY!M37+IMP!M37-EXP!M37+STK_CHG!M37-INTMARB!M37</f>
        <v>322.24316423043848</v>
      </c>
      <c r="N37" s="10">
        <f>PPRD!N37+RCV_RCY!N37+IMP!N37-EXP!N37+STK_CHG!N37-INTMARB!N37</f>
        <v>391.56294067067927</v>
      </c>
      <c r="O37" s="10">
        <f>PPRD!O37+RCV_RCY!O37+IMP!O37-EXP!O37+STK_CHG!O37-INTMARB!O37</f>
        <v>151.31332760103186</v>
      </c>
      <c r="P37" s="10">
        <f>PPRD!P37+RCV_RCY!P37+IMP!P37-EXP!P37+STK_CHG!P37-INTMARB!P37</f>
        <v>244.50094582975069</v>
      </c>
      <c r="Q37" s="10">
        <f>PPRD!Q37+RCV_RCY!Q37+IMP!Q37-EXP!Q37+STK_CHG!Q37-INTMARB!Q37</f>
        <v>38.205503009458226</v>
      </c>
      <c r="R37" s="10">
        <f>PPRD!R37+RCV_RCY!R37+IMP!R37-EXP!R37+STK_CHG!R37-INTMARB!R37</f>
        <v>-58.440498710232262</v>
      </c>
      <c r="S37" s="10">
        <f>PPRD!S37+RCV_RCY!S37+IMP!S37-EXP!S37+STK_CHG!S37-INTMARB!S37</f>
        <v>427.58701633705914</v>
      </c>
      <c r="T37" s="10">
        <f>PPRD!T37+RCV_RCY!T37+IMP!T37-EXP!T37+STK_CHG!T37-INTMARB!T37</f>
        <v>-12.725709372312929</v>
      </c>
      <c r="U37" s="10">
        <f>PPRD!U37+RCV_RCY!U37+IMP!U37-EXP!U37+STK_CHG!U37-INTMARB!U37</f>
        <v>117.79767841788467</v>
      </c>
      <c r="V37" s="10">
        <f>PPRD!V37+RCV_RCY!V37+IMP!V37-EXP!V37+STK_CHG!V37-INTMARB!V37</f>
        <v>18.127601031814336</v>
      </c>
      <c r="W37" s="10">
        <f>PPRD!W37+RCV_RCY!W37+IMP!W37-EXP!W37+STK_CHG!W37-INTMARB!W37</f>
        <v>193.98460877042135</v>
      </c>
      <c r="X37" s="10">
        <f>PPRD!X37+RCV_RCY!X37+IMP!X37-EXP!X37+STK_CHG!X37-INTMARB!X37</f>
        <v>-28.624419604471189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1.0461736887360269</v>
      </c>
      <c r="E38" s="10">
        <f>PPRD!E38+RCV_RCY!E38+IMP!E38-EXP!E38+STK_CHG!E38-INTMARB!E38</f>
        <v>1.0461736887360269</v>
      </c>
      <c r="F38" s="10">
        <f>PPRD!F38+RCV_RCY!F38+IMP!F38-EXP!F38+STK_CHG!F38-INTMARB!F38</f>
        <v>2.091917454858125</v>
      </c>
      <c r="G38" s="10">
        <f>PPRD!G38+RCV_RCY!G38+IMP!G38-EXP!G38+STK_CHG!G38-INTMARB!G38</f>
        <v>3.1377472055030102</v>
      </c>
      <c r="H38" s="10">
        <f>PPRD!H38+RCV_RCY!H38+IMP!H38-EXP!H38+STK_CHG!H38-INTMARB!H38</f>
        <v>2.09183147033534</v>
      </c>
      <c r="I38" s="10">
        <f>PPRD!I38+RCV_RCY!I38+IMP!I38-EXP!I38+STK_CHG!I38-INTMARB!I38</f>
        <v>2.09183147033534</v>
      </c>
      <c r="J38" s="10">
        <f>PPRD!J38+RCV_RCY!J38+IMP!J38-EXP!J38+STK_CHG!J38-INTMARB!J38</f>
        <v>2.09183147033534</v>
      </c>
      <c r="K38" s="10">
        <f>PPRD!K38+RCV_RCY!K38+IMP!K38-EXP!K38+STK_CHG!K38-INTMARB!K38</f>
        <v>2.09183147033534</v>
      </c>
      <c r="L38" s="10">
        <f>PPRD!L38+RCV_RCY!L38+IMP!L38-EXP!L38+STK_CHG!L38-INTMARB!L38</f>
        <v>2.09183147033534</v>
      </c>
      <c r="M38" s="10">
        <f>PPRD!M38+RCV_RCY!M38+IMP!M38-EXP!M38+STK_CHG!M38-INTMARB!M38</f>
        <v>2.09183147033534</v>
      </c>
      <c r="N38" s="10">
        <f>PPRD!N38+RCV_RCY!N38+IMP!N38-EXP!N38+STK_CHG!N38-INTMARB!N38</f>
        <v>1.04591573516767</v>
      </c>
      <c r="O38" s="10">
        <f>PPRD!O38+RCV_RCY!O38+IMP!O38-EXP!O38+STK_CHG!O38-INTMARB!O38</f>
        <v>2.09183147033534</v>
      </c>
      <c r="P38" s="10">
        <f>PPRD!P38+RCV_RCY!P38+IMP!P38-EXP!P38+STK_CHG!P38-INTMARB!P38</f>
        <v>2.09183147033534</v>
      </c>
      <c r="Q38" s="10">
        <f>PPRD!Q38+RCV_RCY!Q38+IMP!Q38-EXP!Q38+STK_CHG!Q38-INTMARB!Q38</f>
        <v>2.09183147033534</v>
      </c>
      <c r="R38" s="10">
        <f>PPRD!R38+RCV_RCY!R38+IMP!R38-EXP!R38+STK_CHG!R38-INTMARB!R38</f>
        <v>3.1377472055030089</v>
      </c>
      <c r="S38" s="10">
        <f>PPRD!S38+RCV_RCY!S38+IMP!S38-EXP!S38+STK_CHG!S38-INTMARB!S38</f>
        <v>3.1377472055030089</v>
      </c>
      <c r="T38" s="10">
        <f>PPRD!T38+RCV_RCY!T38+IMP!T38-EXP!T38+STK_CHG!T38-INTMARB!T38</f>
        <v>3.1377472055030089</v>
      </c>
      <c r="U38" s="10">
        <f>PPRD!U38+RCV_RCY!U38+IMP!U38-EXP!U38+STK_CHG!U38-INTMARB!U38</f>
        <v>3.1377472055030089</v>
      </c>
      <c r="V38" s="10">
        <f>PPRD!V38+RCV_RCY!V38+IMP!V38-EXP!V38+STK_CHG!V38-INTMARB!V38</f>
        <v>3.1377472055030089</v>
      </c>
      <c r="W38" s="10">
        <f>PPRD!W38+RCV_RCY!W38+IMP!W38-EXP!W38+STK_CHG!W38-INTMARB!W38</f>
        <v>2.09183147033534</v>
      </c>
      <c r="X38" s="10">
        <f>PPRD!X38+RCV_RCY!X38+IMP!X38-EXP!X38+STK_CHG!X38-INTMARB!X38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10.270335339638873</v>
      </c>
      <c r="D40" s="10">
        <f>PPRD!D40+RCV_RCY!D40+IMP!D40-EXP!D40+STK_CHG!D40-INTMARB!D40</f>
        <v>42.93490971625107</v>
      </c>
      <c r="E40" s="10">
        <f>PPRD!E40+RCV_RCY!E40+IMP!E40-EXP!E40+STK_CHG!E40-INTMARB!E40</f>
        <v>41.912639724849534</v>
      </c>
      <c r="F40" s="10">
        <f>PPRD!F40+RCV_RCY!F40+IMP!F40-EXP!F40+STK_CHG!F40-INTMARB!F40</f>
        <v>112.44866723989684</v>
      </c>
      <c r="G40" s="10">
        <f>PPRD!G40+RCV_RCY!G40+IMP!G40-EXP!G40+STK_CHG!G40-INTMARB!G40</f>
        <v>164.58392089423904</v>
      </c>
      <c r="H40" s="10">
        <f>PPRD!H40+RCV_RCY!H40+IMP!H40-EXP!H40+STK_CHG!H40-INTMARB!H40</f>
        <v>207.51883061049017</v>
      </c>
      <c r="I40" s="10">
        <f>PPRD!I40+RCV_RCY!I40+IMP!I40-EXP!I40+STK_CHG!I40-INTMARB!I40</f>
        <v>225.45614789337921</v>
      </c>
      <c r="J40" s="10">
        <f>PPRD!J40+RCV_RCY!J40+IMP!J40-EXP!J40+STK_CHG!J40-INTMARB!J40</f>
        <v>236.83241616509025</v>
      </c>
      <c r="K40" s="10">
        <f>PPRD!K40+RCV_RCY!K40+IMP!K40-EXP!K40+STK_CHG!K40-INTMARB!K40</f>
        <v>250.27704213241614</v>
      </c>
      <c r="L40" s="10">
        <f>PPRD!L40+RCV_RCY!L40+IMP!L40-EXP!L40+STK_CHG!L40-INTMARB!L40</f>
        <v>258.55064488392082</v>
      </c>
      <c r="M40" s="10">
        <f>PPRD!M40+RCV_RCY!M40+IMP!M40-EXP!M40+STK_CHG!M40-INTMARB!M40</f>
        <v>204.77214101461735</v>
      </c>
      <c r="N40" s="10">
        <f>PPRD!N40+RCV_RCY!N40+IMP!N40-EXP!N40+STK_CHG!N40-INTMARB!N40</f>
        <v>245.10610490111776</v>
      </c>
      <c r="O40" s="10">
        <f>PPRD!O40+RCV_RCY!O40+IMP!O40-EXP!O40+STK_CHG!O40-INTMARB!O40</f>
        <v>178.91702493551162</v>
      </c>
      <c r="P40" s="10">
        <f>PPRD!P40+RCV_RCY!P40+IMP!P40-EXP!P40+STK_CHG!P40-INTMARB!P40</f>
        <v>186.1564918314703</v>
      </c>
      <c r="Q40" s="10">
        <f>PPRD!Q40+RCV_RCY!Q40+IMP!Q40-EXP!Q40+STK_CHG!Q40-INTMARB!Q40</f>
        <v>143.7541702493551</v>
      </c>
      <c r="R40" s="10">
        <f>PPRD!R40+RCV_RCY!R40+IMP!R40-EXP!R40+STK_CHG!R40-INTMARB!R40</f>
        <v>137.54901117798795</v>
      </c>
      <c r="S40" s="10">
        <f>PPRD!S40+RCV_RCY!S40+IMP!S40-EXP!S40+STK_CHG!S40-INTMARB!S40</f>
        <v>293.71358555460006</v>
      </c>
      <c r="T40" s="10">
        <f>PPRD!T40+RCV_RCY!T40+IMP!T40-EXP!T40+STK_CHG!T40-INTMARB!T40</f>
        <v>223.38779019776442</v>
      </c>
      <c r="U40" s="10">
        <f>PPRD!U40+RCV_RCY!U40+IMP!U40-EXP!U40+STK_CHG!U40-INTMARB!U40</f>
        <v>258.55073086844362</v>
      </c>
      <c r="V40" s="10">
        <f>PPRD!V40+RCV_RCY!V40+IMP!V40-EXP!V40+STK_CHG!V40-INTMARB!V40</f>
        <v>239.93508168529661</v>
      </c>
      <c r="W40" s="10">
        <f>PPRD!W40+RCV_RCY!W40+IMP!W40-EXP!W40+STK_CHG!W40-INTMARB!W40</f>
        <v>108.59131556319863</v>
      </c>
      <c r="X40" s="10">
        <f>PPRD!X40+RCV_RCY!X40+IMP!X40-EXP!X40+STK_CHG!X40-INTMARB!X40</f>
        <v>104.45442820292347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5.1112639724849522</v>
      </c>
      <c r="D41" s="10">
        <f>PPRD!D41+RCV_RCY!D41+IMP!D41-EXP!D41+STK_CHG!D41-INTMARB!D41</f>
        <v>6.1335339638865003</v>
      </c>
      <c r="E41" s="10">
        <f>PPRD!E41+RCV_RCY!E41+IMP!E41-EXP!E41+STK_CHG!E41-INTMARB!E41</f>
        <v>5.1112639724849522</v>
      </c>
      <c r="F41" s="10">
        <f>PPRD!F41+RCV_RCY!F41+IMP!F41-EXP!F41+STK_CHG!F41-INTMARB!F41</f>
        <v>5.1112639724849522</v>
      </c>
      <c r="G41" s="10">
        <f>PPRD!G41+RCV_RCY!G41+IMP!G41-EXP!G41+STK_CHG!G41-INTMARB!G41</f>
        <v>3.0668099742046429</v>
      </c>
      <c r="H41" s="10">
        <f>PPRD!H41+RCV_RCY!H41+IMP!H41-EXP!H41+STK_CHG!H41-INTMARB!H41</f>
        <v>4.0890799656061896</v>
      </c>
      <c r="I41" s="10">
        <f>PPRD!I41+RCV_RCY!I41+IMP!I41-EXP!I41+STK_CHG!I41-INTMARB!I41</f>
        <v>5.1112639724849522</v>
      </c>
      <c r="J41" s="10">
        <f>PPRD!J41+RCV_RCY!J41+IMP!J41-EXP!J41+STK_CHG!J41-INTMARB!J41</f>
        <v>5.1112639724849522</v>
      </c>
      <c r="K41" s="10">
        <f>PPRD!K41+RCV_RCY!K41+IMP!K41-EXP!K41+STK_CHG!K41-INTMARB!K41</f>
        <v>5.1112639724849522</v>
      </c>
      <c r="L41" s="10">
        <f>PPRD!L41+RCV_RCY!L41+IMP!L41-EXP!L41+STK_CHG!L41-INTMARB!L41</f>
        <v>4.0890799656061896</v>
      </c>
      <c r="M41" s="10">
        <f>PPRD!M41+RCV_RCY!M41+IMP!M41-EXP!M41+STK_CHG!M41-INTMARB!M41</f>
        <v>3.0668099742046429</v>
      </c>
      <c r="N41" s="10">
        <f>PPRD!N41+RCV_RCY!N41+IMP!N41-EXP!N41+STK_CHG!N41-INTMARB!N41</f>
        <v>3.0668099742046429</v>
      </c>
      <c r="O41" s="10">
        <f>PPRD!O41+RCV_RCY!O41+IMP!O41-EXP!O41+STK_CHG!O41-INTMARB!O41</f>
        <v>3.0668099742046429</v>
      </c>
      <c r="P41" s="10">
        <f>PPRD!P41+RCV_RCY!P41+IMP!P41-EXP!P41+STK_CHG!P41-INTMARB!P41</f>
        <v>2.0445399828030948</v>
      </c>
      <c r="Q41" s="10">
        <f>PPRD!Q41+RCV_RCY!Q41+IMP!Q41-EXP!Q41+STK_CHG!Q41-INTMARB!Q41</f>
        <v>2.0445399828030948</v>
      </c>
      <c r="R41" s="10">
        <f>PPRD!R41+RCV_RCY!R41+IMP!R41-EXP!R41+STK_CHG!R41-INTMARB!R41</f>
        <v>3.0668099742046429</v>
      </c>
      <c r="S41" s="10">
        <f>PPRD!S41+RCV_RCY!S41+IMP!S41-EXP!S41+STK_CHG!S41-INTMARB!S41</f>
        <v>2.0445399828030948</v>
      </c>
      <c r="T41" s="10">
        <f>PPRD!T41+RCV_RCY!T41+IMP!T41-EXP!T41+STK_CHG!T41-INTMARB!T41</f>
        <v>2.0445399828030948</v>
      </c>
      <c r="U41" s="10">
        <f>PPRD!U41+RCV_RCY!U41+IMP!U41-EXP!U41+STK_CHG!U41-INTMARB!U41</f>
        <v>2.0445399828030948</v>
      </c>
      <c r="V41" s="10">
        <f>PPRD!V41+RCV_RCY!V41+IMP!V41-EXP!V41+STK_CHG!V41-INTMARB!V41</f>
        <v>2.0445399828030948</v>
      </c>
      <c r="W41" s="10">
        <f>PPRD!W41+RCV_RCY!W41+IMP!W41-EXP!W41+STK_CHG!W41-INTMARB!W41</f>
        <v>2.0445399828030948</v>
      </c>
      <c r="X41" s="10">
        <f>PPRD!X41+RCV_RCY!X41+IMP!X41-EXP!X41+STK_CHG!X41-INTMARB!X41</f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216.947377472055</v>
      </c>
      <c r="D42" s="10">
        <f>PPRD!D42+RCV_RCY!D42+IMP!D42-EXP!D42+STK_CHG!D42-INTMARB!D42</f>
        <v>120.73095442820293</v>
      </c>
      <c r="E42" s="10">
        <f>PPRD!E42+RCV_RCY!E42+IMP!E42-EXP!E42+STK_CHG!E42-INTMARB!E42</f>
        <v>199.61092003439379</v>
      </c>
      <c r="F42" s="10">
        <f>PPRD!F42+RCV_RCY!F42+IMP!F42-EXP!F42+STK_CHG!F42-INTMARB!F42</f>
        <v>158.9687016337059</v>
      </c>
      <c r="G42" s="10">
        <f>PPRD!G42+RCV_RCY!G42+IMP!G42-EXP!G42+STK_CHG!G42-INTMARB!G42</f>
        <v>243.5310404127257</v>
      </c>
      <c r="H42" s="10">
        <f>PPRD!H42+RCV_RCY!H42+IMP!H42-EXP!H42+STK_CHG!H42-INTMARB!H42</f>
        <v>199.531728288908</v>
      </c>
      <c r="I42" s="10">
        <f>PPRD!I42+RCV_RCY!I42+IMP!I42-EXP!I42+STK_CHG!I42-INTMARB!I42</f>
        <v>87.998624247635419</v>
      </c>
      <c r="J42" s="10">
        <f>PPRD!J42+RCV_RCY!J42+IMP!J42-EXP!J42+STK_CHG!J42-INTMARB!J42</f>
        <v>73.455889939810788</v>
      </c>
      <c r="K42" s="10">
        <f>PPRD!K42+RCV_RCY!K42+IMP!K42-EXP!K42+STK_CHG!K42-INTMARB!K42</f>
        <v>12.5969905417025</v>
      </c>
      <c r="L42" s="10">
        <f>PPRD!L42+RCV_RCY!L42+IMP!L42-EXP!L42+STK_CHG!L42-INTMARB!L42</f>
        <v>45.135253654342215</v>
      </c>
      <c r="M42" s="10">
        <f>PPRD!M42+RCV_RCY!M42+IMP!M42-EXP!M42+STK_CHG!M42-INTMARB!M42</f>
        <v>59.849355116079103</v>
      </c>
      <c r="N42" s="10">
        <f>PPRD!N42+RCV_RCY!N42+IMP!N42-EXP!N42+STK_CHG!N42-INTMARB!N42</f>
        <v>74.566294067067886</v>
      </c>
      <c r="O42" s="10">
        <f>PPRD!O42+RCV_RCY!O42+IMP!O42-EXP!O42+STK_CHG!O42-INTMARB!O42</f>
        <v>133.44591573516772</v>
      </c>
      <c r="P42" s="10">
        <f>PPRD!P42+RCV_RCY!P42+IMP!P42-EXP!P42+STK_CHG!P42-INTMARB!P42</f>
        <v>142.66749785038692</v>
      </c>
      <c r="Q42" s="10">
        <f>PPRD!Q42+RCV_RCY!Q42+IMP!Q42-EXP!Q42+STK_CHG!Q42-INTMARB!Q42</f>
        <v>209.31496130696479</v>
      </c>
      <c r="R42" s="10">
        <f>PPRD!R42+RCV_RCY!R42+IMP!R42-EXP!R42+STK_CHG!R42-INTMARB!R42</f>
        <v>-6.2481513327600977</v>
      </c>
      <c r="S42" s="10">
        <f>PPRD!S42+RCV_RCY!S42+IMP!S42-EXP!S42+STK_CHG!S42-INTMARB!S42</f>
        <v>-279.08667239896818</v>
      </c>
      <c r="T42" s="10">
        <f>PPRD!T42+RCV_RCY!T42+IMP!T42-EXP!T42+STK_CHG!T42-INTMARB!T42</f>
        <v>106.21951848667238</v>
      </c>
      <c r="U42" s="10">
        <f>PPRD!U42+RCV_RCY!U42+IMP!U42-EXP!U42+STK_CHG!U42-INTMARB!U42</f>
        <v>27.075580395528796</v>
      </c>
      <c r="V42" s="10">
        <f>PPRD!V42+RCV_RCY!V42+IMP!V42-EXP!V42+STK_CHG!V42-INTMARB!V42</f>
        <v>56.23387790197765</v>
      </c>
      <c r="W42" s="10">
        <f>PPRD!W42+RCV_RCY!W42+IMP!W42-EXP!W42+STK_CHG!W42-INTMARB!W42</f>
        <v>85.392175408426453</v>
      </c>
      <c r="X42" s="10">
        <f>PPRD!X42+RCV_RCY!X42+IMP!X42-EXP!X42+STK_CHG!X42-INTMARB!X42</f>
        <v>143.70877042132415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580.18478073946699</v>
      </c>
      <c r="D43" s="10">
        <f>PPRD!D43+RCV_RCY!D43+IMP!D43-EXP!D43+STK_CHG!D43-INTMARB!D43</f>
        <v>680.84453998280253</v>
      </c>
      <c r="E43" s="10">
        <f>PPRD!E43+RCV_RCY!E43+IMP!E43-EXP!E43+STK_CHG!E43-INTMARB!E43</f>
        <v>744.27773000859838</v>
      </c>
      <c r="F43" s="10">
        <f>PPRD!F43+RCV_RCY!F43+IMP!F43-EXP!F43+STK_CHG!F43-INTMARB!F43</f>
        <v>581.84651762682677</v>
      </c>
      <c r="G43" s="10">
        <f>PPRD!G43+RCV_RCY!G43+IMP!G43-EXP!G43+STK_CHG!G43-INTMARB!G43</f>
        <v>867.10352536543394</v>
      </c>
      <c r="H43" s="10">
        <f>PPRD!H43+RCV_RCY!H43+IMP!H43-EXP!H43+STK_CHG!H43-INTMARB!H43</f>
        <v>775.27721410146103</v>
      </c>
      <c r="I43" s="10">
        <f>PPRD!I43+RCV_RCY!I43+IMP!I43-EXP!I43+STK_CHG!I43-INTMARB!I43</f>
        <v>851.12510748065301</v>
      </c>
      <c r="J43" s="10">
        <f>PPRD!J43+RCV_RCY!J43+IMP!J43-EXP!J43+STK_CHG!J43-INTMARB!J43</f>
        <v>1242.6085124677561</v>
      </c>
      <c r="K43" s="10">
        <f>PPRD!K43+RCV_RCY!K43+IMP!K43-EXP!K43+STK_CHG!K43-INTMARB!K43</f>
        <v>704.46543422183947</v>
      </c>
      <c r="L43" s="10">
        <f>PPRD!L43+RCV_RCY!L43+IMP!L43-EXP!L43+STK_CHG!L43-INTMARB!L43</f>
        <v>908.42080825451444</v>
      </c>
      <c r="M43" s="10">
        <f>PPRD!M43+RCV_RCY!M43+IMP!M43-EXP!M43+STK_CHG!M43-INTMARB!M43</f>
        <v>614.69681857265687</v>
      </c>
      <c r="N43" s="10">
        <f>PPRD!N43+RCV_RCY!N43+IMP!N43-EXP!N43+STK_CHG!N43-INTMARB!N43</f>
        <v>917.8510748065346</v>
      </c>
      <c r="O43" s="10">
        <f>PPRD!O43+RCV_RCY!O43+IMP!O43-EXP!O43+STK_CHG!O43-INTMARB!O43</f>
        <v>780.81203783318949</v>
      </c>
      <c r="P43" s="10">
        <f>PPRD!P43+RCV_RCY!P43+IMP!P43-EXP!P43+STK_CHG!P43-INTMARB!P43</f>
        <v>1043.5739466895959</v>
      </c>
      <c r="Q43" s="10">
        <f>PPRD!Q43+RCV_RCY!Q43+IMP!Q43-EXP!Q43+STK_CHG!Q43-INTMARB!Q43</f>
        <v>840.96749785038662</v>
      </c>
      <c r="R43" s="10">
        <f>PPRD!R43+RCV_RCY!R43+IMP!R43-EXP!R43+STK_CHG!R43-INTMARB!R43</f>
        <v>1160.0395528804818</v>
      </c>
      <c r="S43" s="10">
        <f>PPRD!S43+RCV_RCY!S43+IMP!S43-EXP!S43+STK_CHG!S43-INTMARB!S43</f>
        <v>2040.73456577816</v>
      </c>
      <c r="T43" s="10">
        <f>PPRD!T43+RCV_RCY!T43+IMP!T43-EXP!T43+STK_CHG!T43-INTMARB!T43</f>
        <v>1254.5768701633706</v>
      </c>
      <c r="U43" s="10">
        <f>PPRD!U43+RCV_RCY!U43+IMP!U43-EXP!U43+STK_CHG!U43-INTMARB!U43</f>
        <v>1438.7552020636285</v>
      </c>
      <c r="V43" s="10">
        <f>PPRD!V43+RCV_RCY!V43+IMP!V43-EXP!V43+STK_CHG!V43-INTMARB!V43</f>
        <v>1356.3856405846943</v>
      </c>
      <c r="W43" s="10">
        <f>PPRD!W43+RCV_RCY!W43+IMP!W43-EXP!W43+STK_CHG!W43-INTMARB!W43</f>
        <v>1784.4710232158211</v>
      </c>
      <c r="X43" s="10">
        <f>PPRD!X43+RCV_RCY!X43+IMP!X43-EXP!X43+STK_CHG!X43-INTMARB!X43</f>
        <v>1668.1452278589852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7.768959587274221</v>
      </c>
      <c r="D44" s="10">
        <f>PPRD!D44+RCV_RCY!D44+IMP!D44-EXP!D44+STK_CHG!D44-INTMARB!D44</f>
        <v>131.17480653482369</v>
      </c>
      <c r="E44" s="10">
        <f>PPRD!E44+RCV_RCY!E44+IMP!E44-EXP!E44+STK_CHG!E44-INTMARB!E44</f>
        <v>160.1277730008598</v>
      </c>
      <c r="F44" s="10">
        <f>PPRD!F44+RCV_RCY!F44+IMP!F44-EXP!F44+STK_CHG!F44-INTMARB!F44</f>
        <v>70.060275150472947</v>
      </c>
      <c r="G44" s="10">
        <f>PPRD!G44+RCV_RCY!G44+IMP!G44-EXP!G44+STK_CHG!G44-INTMARB!G44</f>
        <v>153.80524505588994</v>
      </c>
      <c r="H44" s="10">
        <f>PPRD!H44+RCV_RCY!H44+IMP!H44-EXP!H44+STK_CHG!H44-INTMARB!H44</f>
        <v>-41.706878761822907</v>
      </c>
      <c r="I44" s="10">
        <f>PPRD!I44+RCV_RCY!I44+IMP!I44-EXP!I44+STK_CHG!I44-INTMARB!I44</f>
        <v>37.859931212381788</v>
      </c>
      <c r="J44" s="10">
        <f>PPRD!J44+RCV_RCY!J44+IMP!J44-EXP!J44+STK_CHG!J44-INTMARB!J44</f>
        <v>-10.66526225279457</v>
      </c>
      <c r="K44" s="10">
        <f>PPRD!K44+RCV_RCY!K44+IMP!K44-EXP!K44+STK_CHG!K44-INTMARB!K44</f>
        <v>12.329922613929488</v>
      </c>
      <c r="L44" s="10">
        <f>PPRD!L44+RCV_RCY!L44+IMP!L44-EXP!L44+STK_CHG!L44-INTMARB!L44</f>
        <v>52.149441100601898</v>
      </c>
      <c r="M44" s="10">
        <f>PPRD!M44+RCV_RCY!M44+IMP!M44-EXP!M44+STK_CHG!M44-INTMARB!M44</f>
        <v>-1.8918314703353385</v>
      </c>
      <c r="N44" s="10">
        <f>PPRD!N44+RCV_RCY!N44+IMP!N44-EXP!N44+STK_CHG!N44-INTMARB!N44</f>
        <v>-33.005417024935511</v>
      </c>
      <c r="O44" s="10">
        <f>PPRD!O44+RCV_RCY!O44+IMP!O44-EXP!O44+STK_CHG!O44-INTMARB!O44</f>
        <v>-30.19699054170249</v>
      </c>
      <c r="P44" s="10">
        <f>PPRD!P44+RCV_RCY!P44+IMP!P44-EXP!P44+STK_CHG!P44-INTMARB!P44</f>
        <v>-35.828030954428186</v>
      </c>
      <c r="Q44" s="10">
        <f>PPRD!Q44+RCV_RCY!Q44+IMP!Q44-EXP!Q44+STK_CHG!Q44-INTMARB!Q44</f>
        <v>-64.153998280309537</v>
      </c>
      <c r="R44" s="10">
        <f>PPRD!R44+RCV_RCY!R44+IMP!R44-EXP!R44+STK_CHG!R44-INTMARB!R44</f>
        <v>-110.38263112639726</v>
      </c>
      <c r="S44" s="10">
        <f>PPRD!S44+RCV_RCY!S44+IMP!S44-EXP!S44+STK_CHG!S44-INTMARB!S44</f>
        <v>-41.511435941530529</v>
      </c>
      <c r="T44" s="10">
        <f>PPRD!T44+RCV_RCY!T44+IMP!T44-EXP!T44+STK_CHG!T44-INTMARB!T44</f>
        <v>-106.60885640584695</v>
      </c>
      <c r="U44" s="10">
        <f>PPRD!U44+RCV_RCY!U44+IMP!U44-EXP!U44+STK_CHG!U44-INTMARB!U44</f>
        <v>-96.231040412725747</v>
      </c>
      <c r="V44" s="10">
        <f>PPRD!V44+RCV_RCY!V44+IMP!V44-EXP!V44+STK_CHG!V44-INTMARB!V44</f>
        <v>-104.7219260533104</v>
      </c>
      <c r="W44" s="10">
        <f>PPRD!W44+RCV_RCY!W44+IMP!W44-EXP!W44+STK_CHG!W44-INTMARB!W44</f>
        <v>-41.512553740326744</v>
      </c>
      <c r="X44" s="10">
        <f>PPRD!X44+RCV_RCY!X44+IMP!X44-EXP!X44+STK_CHG!X44-INTMARB!X44</f>
        <v>-16.981857265692177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44.159759243336197</v>
      </c>
      <c r="D45" s="10">
        <f>PPRD!D45+RCV_RCY!D45+IMP!D45-EXP!D45+STK_CHG!D45-INTMARB!D45</f>
        <v>26.879793637145319</v>
      </c>
      <c r="E45" s="10">
        <f>PPRD!E45+RCV_RCY!E45+IMP!E45-EXP!E45+STK_CHG!E45-INTMARB!E45</f>
        <v>22.079879621668098</v>
      </c>
      <c r="F45" s="10">
        <f>PPRD!F45+RCV_RCY!F45+IMP!F45-EXP!F45+STK_CHG!F45-INTMARB!F45</f>
        <v>20.159845227858984</v>
      </c>
      <c r="G45" s="10">
        <f>PPRD!G45+RCV_RCY!G45+IMP!G45-EXP!G45+STK_CHG!G45-INTMARB!G45</f>
        <v>40.319776440240759</v>
      </c>
      <c r="H45" s="10">
        <f>PPRD!H45+RCV_RCY!H45+IMP!H45-EXP!H45+STK_CHG!H45-INTMARB!H45</f>
        <v>32.639810834049868</v>
      </c>
      <c r="I45" s="10">
        <f>PPRD!I45+RCV_RCY!I45+IMP!I45-EXP!I45+STK_CHG!I45-INTMARB!I45</f>
        <v>26.879793637145319</v>
      </c>
      <c r="J45" s="10">
        <f>PPRD!J45+RCV_RCY!J45+IMP!J45-EXP!J45+STK_CHG!J45-INTMARB!J45</f>
        <v>22.079879621668098</v>
      </c>
      <c r="K45" s="10">
        <f>PPRD!K45+RCV_RCY!K45+IMP!K45-EXP!K45+STK_CHG!K45-INTMARB!K45</f>
        <v>20.15984522785898</v>
      </c>
      <c r="L45" s="10">
        <f>PPRD!L45+RCV_RCY!L45+IMP!L45-EXP!L45+STK_CHG!L45-INTMARB!L45</f>
        <v>15.359845227858981</v>
      </c>
      <c r="M45" s="10">
        <f>PPRD!M45+RCV_RCY!M45+IMP!M45-EXP!M45+STK_CHG!M45-INTMARB!M45</f>
        <v>11.519948409286325</v>
      </c>
      <c r="N45" s="10">
        <f>PPRD!N45+RCV_RCY!N45+IMP!N45-EXP!N45+STK_CHG!N45-INTMARB!N45</f>
        <v>16.319862424763546</v>
      </c>
      <c r="O45" s="10">
        <f>PPRD!O45+RCV_RCY!O45+IMP!O45-EXP!O45+STK_CHG!O45-INTMARB!O45</f>
        <v>15.35993121238177</v>
      </c>
      <c r="P45" s="10">
        <f>PPRD!P45+RCV_RCY!P45+IMP!P45-EXP!P45+STK_CHG!P45-INTMARB!P45</f>
        <v>11.519862424763543</v>
      </c>
      <c r="Q45" s="10">
        <f>PPRD!Q45+RCV_RCY!Q45+IMP!Q45-EXP!Q45+STK_CHG!Q45-INTMARB!Q45</f>
        <v>20.159845227858984</v>
      </c>
      <c r="R45" s="10">
        <f>PPRD!R45+RCV_RCY!R45+IMP!R45-EXP!R45+STK_CHG!R45-INTMARB!R45</f>
        <v>17.279879621668105</v>
      </c>
      <c r="S45" s="10">
        <f>PPRD!S45+RCV_RCY!S45+IMP!S45-EXP!S45+STK_CHG!S45-INTMARB!S45</f>
        <v>18.23989681857266</v>
      </c>
      <c r="T45" s="10">
        <f>PPRD!T45+RCV_RCY!T45+IMP!T45-EXP!T45+STK_CHG!T45-INTMARB!T45</f>
        <v>18.239896818572657</v>
      </c>
      <c r="U45" s="10">
        <f>PPRD!U45+RCV_RCY!U45+IMP!U45-EXP!U45+STK_CHG!U45-INTMARB!U45</f>
        <v>16.319862424763539</v>
      </c>
      <c r="V45" s="10">
        <f>PPRD!V45+RCV_RCY!V45+IMP!V45-EXP!V45+STK_CHG!V45-INTMARB!V45</f>
        <v>16.319862424763539</v>
      </c>
      <c r="W45" s="10">
        <f>PPRD!W45+RCV_RCY!W45+IMP!W45-EXP!W45+STK_CHG!W45-INTMARB!W45</f>
        <v>16.319862424763539</v>
      </c>
      <c r="X45" s="10">
        <f>PPRD!X45+RCV_RCY!X45+IMP!X45-EXP!X45+STK_CHG!X45-INTMARB!X45</f>
        <v>15.359845227858981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30.719862424763523</v>
      </c>
      <c r="D46" s="10">
        <f>PPRD!D46+RCV_RCY!D46+IMP!D46-EXP!D46+STK_CHG!D46-INTMARB!D46</f>
        <v>55.679621668099735</v>
      </c>
      <c r="E46" s="10">
        <f>PPRD!E46+RCV_RCY!E46+IMP!E46-EXP!E46+STK_CHG!E46-INTMARB!E46</f>
        <v>51.839638865004282</v>
      </c>
      <c r="F46" s="10">
        <f>PPRD!F46+RCV_RCY!F46+IMP!F46-EXP!F46+STK_CHG!F46-INTMARB!F46</f>
        <v>64.319518486672408</v>
      </c>
      <c r="G46" s="10">
        <f>PPRD!G46+RCV_RCY!G46+IMP!G46-EXP!G46+STK_CHG!G46-INTMARB!G46</f>
        <v>58.5595872742906</v>
      </c>
      <c r="H46" s="10">
        <f>PPRD!H46+RCV_RCY!H46+IMP!H46-EXP!H46+STK_CHG!H46-INTMARB!H46</f>
        <v>47.999742046431621</v>
      </c>
      <c r="I46" s="10">
        <f>PPRD!I46+RCV_RCY!I46+IMP!I46-EXP!I46+STK_CHG!I46-INTMARB!I46</f>
        <v>39.359673258813402</v>
      </c>
      <c r="J46" s="10">
        <f>PPRD!J46+RCV_RCY!J46+IMP!J46-EXP!J46+STK_CHG!J46-INTMARB!J46</f>
        <v>42.239638865004288</v>
      </c>
      <c r="K46" s="10">
        <f>PPRD!K46+RCV_RCY!K46+IMP!K46-EXP!K46+STK_CHG!K46-INTMARB!K46</f>
        <v>61.439638865004291</v>
      </c>
      <c r="L46" s="10">
        <f>PPRD!L46+RCV_RCY!L46+IMP!L46-EXP!L46+STK_CHG!L46-INTMARB!L46</f>
        <v>35.51977644024074</v>
      </c>
      <c r="M46" s="10">
        <f>PPRD!M46+RCV_RCY!M46+IMP!M46-EXP!M46+STK_CHG!M46-INTMARB!M46</f>
        <v>47.03972484952704</v>
      </c>
      <c r="N46" s="10">
        <f>PPRD!N46+RCV_RCY!N46+IMP!N46-EXP!N46+STK_CHG!N46-INTMARB!N46</f>
        <v>46.079621668099705</v>
      </c>
      <c r="O46" s="10">
        <f>PPRD!O46+RCV_RCY!O46+IMP!O46-EXP!O46+STK_CHG!O46-INTMARB!O46</f>
        <v>70.079449699054152</v>
      </c>
      <c r="P46" s="10">
        <f>PPRD!P46+RCV_RCY!P46+IMP!P46-EXP!P46+STK_CHG!P46-INTMARB!P46</f>
        <v>57.599570077386034</v>
      </c>
      <c r="Q46" s="10">
        <f>PPRD!Q46+RCV_RCY!Q46+IMP!Q46-EXP!Q46+STK_CHG!Q46-INTMARB!Q46</f>
        <v>69.119518486672334</v>
      </c>
      <c r="R46" s="10">
        <f>PPRD!R46+RCV_RCY!R46+IMP!R46-EXP!R46+STK_CHG!R46-INTMARB!R46</f>
        <v>111.35915735167667</v>
      </c>
      <c r="S46" s="10">
        <f>PPRD!S46+RCV_RCY!S46+IMP!S46-EXP!S46+STK_CHG!S46-INTMARB!S46</f>
        <v>121.91917454858117</v>
      </c>
      <c r="T46" s="10">
        <f>PPRD!T46+RCV_RCY!T46+IMP!T46-EXP!T46+STK_CHG!T46-INTMARB!T46</f>
        <v>126.71908856405847</v>
      </c>
      <c r="U46" s="10">
        <f>PPRD!U46+RCV_RCY!U46+IMP!U46-EXP!U46+STK_CHG!U46-INTMARB!U46</f>
        <v>132.47910576096305</v>
      </c>
      <c r="V46" s="10">
        <f>PPRD!V46+RCV_RCY!V46+IMP!V46-EXP!V46+STK_CHG!V46-INTMARB!V46</f>
        <v>123.83912295786759</v>
      </c>
      <c r="W46" s="10">
        <f>PPRD!W46+RCV_RCY!W46+IMP!W46-EXP!W46+STK_CHG!W46-INTMARB!W46</f>
        <v>91.199398108340532</v>
      </c>
      <c r="X46" s="10">
        <f>PPRD!X46+RCV_RCY!X46+IMP!X46-EXP!X46+STK_CHG!X46-INTMARB!X46</f>
        <v>96.959329320722247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-98.87936371453138</v>
      </c>
      <c r="D47" s="10">
        <f>PPRD!D47+RCV_RCY!D47+IMP!D47-EXP!D47+STK_CHG!D47-INTMARB!D47</f>
        <v>46.079707652622545</v>
      </c>
      <c r="E47" s="10">
        <f>PPRD!E47+RCV_RCY!E47+IMP!E47-EXP!E47+STK_CHG!E47-INTMARB!E47</f>
        <v>24.959759243336215</v>
      </c>
      <c r="F47" s="10">
        <f>PPRD!F47+RCV_RCY!F47+IMP!F47-EXP!F47+STK_CHG!F47-INTMARB!F47</f>
        <v>76.799484092863324</v>
      </c>
      <c r="G47" s="10">
        <f>PPRD!G47+RCV_RCY!G47+IMP!G47-EXP!G47+STK_CHG!G47-INTMARB!G47</f>
        <v>60.479621668099739</v>
      </c>
      <c r="H47" s="10">
        <f>PPRD!H47+RCV_RCY!H47+IMP!H47-EXP!H47+STK_CHG!H47-INTMARB!H47</f>
        <v>0.960017196904561</v>
      </c>
      <c r="I47" s="10">
        <f>PPRD!I47+RCV_RCY!I47+IMP!I47-EXP!I47+STK_CHG!I47-INTMARB!I47</f>
        <v>110.39922613929495</v>
      </c>
      <c r="J47" s="10">
        <f>PPRD!J47+RCV_RCY!J47+IMP!J47-EXP!J47+STK_CHG!J47-INTMARB!J47</f>
        <v>95.039380911435941</v>
      </c>
      <c r="K47" s="10">
        <f>PPRD!K47+RCV_RCY!K47+IMP!K47-EXP!K47+STK_CHG!K47-INTMARB!K47</f>
        <v>69.119518486672433</v>
      </c>
      <c r="L47" s="10">
        <f>PPRD!L47+RCV_RCY!L47+IMP!L47-EXP!L47+STK_CHG!L47-INTMARB!L47</f>
        <v>-10.559931212381747</v>
      </c>
      <c r="M47" s="10">
        <f>PPRD!M47+RCV_RCY!M47+IMP!M47-EXP!M47+STK_CHG!M47-INTMARB!M47</f>
        <v>-91.19931212381762</v>
      </c>
      <c r="N47" s="10">
        <f>PPRD!N47+RCV_RCY!N47+IMP!N47-EXP!N47+STK_CHG!N47-INTMARB!N47</f>
        <v>-43.199656061908875</v>
      </c>
      <c r="O47" s="10">
        <f>PPRD!O47+RCV_RCY!O47+IMP!O47-EXP!O47+STK_CHG!O47-INTMARB!O47</f>
        <v>-44.159673258813363</v>
      </c>
      <c r="P47" s="10">
        <f>PPRD!P47+RCV_RCY!P47+IMP!P47-EXP!P47+STK_CHG!P47-INTMARB!P47</f>
        <v>-69.119604471195188</v>
      </c>
      <c r="Q47" s="10">
        <f>PPRD!Q47+RCV_RCY!Q47+IMP!Q47-EXP!Q47+STK_CHG!Q47-INTMARB!Q47</f>
        <v>-61.439552880481521</v>
      </c>
      <c r="R47" s="10">
        <f>PPRD!R47+RCV_RCY!R47+IMP!R47-EXP!R47+STK_CHG!R47-INTMARB!R47</f>
        <v>100.7992261392949</v>
      </c>
      <c r="S47" s="10">
        <f>PPRD!S47+RCV_RCY!S47+IMP!S47-EXP!S47+STK_CHG!S47-INTMARB!S47</f>
        <v>99.839380911435953</v>
      </c>
      <c r="T47" s="10">
        <f>PPRD!T47+RCV_RCY!T47+IMP!T47-EXP!T47+STK_CHG!T47-INTMARB!T47</f>
        <v>-157.43895098882192</v>
      </c>
      <c r="U47" s="10">
        <f>PPRD!U47+RCV_RCY!U47+IMP!U47-EXP!U47+STK_CHG!U47-INTMARB!U47</f>
        <v>-47.039638865004392</v>
      </c>
      <c r="V47" s="10">
        <f>PPRD!V47+RCV_RCY!V47+IMP!V47-EXP!V47+STK_CHG!V47-INTMARB!V47</f>
        <v>-47.999656061908787</v>
      </c>
      <c r="W47" s="10">
        <f>PPRD!W47+RCV_RCY!W47+IMP!W47-EXP!W47+STK_CHG!W47-INTMARB!W47</f>
        <v>35.519776440240733</v>
      </c>
      <c r="X47" s="10">
        <f>PPRD!X47+RCV_RCY!X47+IMP!X47-EXP!X47+STK_CHG!X47-INTMARB!X47</f>
        <v>88.319432502149624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13.43508168529665</v>
      </c>
      <c r="D48" s="10">
        <f>PPRD!D48+RCV_RCY!D48+IMP!D48-EXP!D48+STK_CHG!D48-INTMARB!D48</f>
        <v>11.64376612209802</v>
      </c>
      <c r="E48" s="10">
        <f>PPRD!E48+RCV_RCY!E48+IMP!E48-EXP!E48+STK_CHG!E48-INTMARB!E48</f>
        <v>16.122098022355971</v>
      </c>
      <c r="F48" s="10">
        <f>PPRD!F48+RCV_RCY!F48+IMP!F48-EXP!F48+STK_CHG!F48-INTMARB!F48</f>
        <v>7.1653482373172821</v>
      </c>
      <c r="G48" s="10">
        <f>PPRD!G48+RCV_RCY!G48+IMP!G48-EXP!G48+STK_CHG!G48-INTMARB!G48</f>
        <v>5.3740326741186584</v>
      </c>
      <c r="H48" s="10">
        <f>PPRD!H48+RCV_RCY!H48+IMP!H48-EXP!H48+STK_CHG!H48-INTMARB!H48</f>
        <v>4.4783319002579534</v>
      </c>
      <c r="I48" s="10">
        <f>PPRD!I48+RCV_RCY!I48+IMP!I48-EXP!I48+STK_CHG!I48-INTMARB!I48</f>
        <v>3.5827171109200346</v>
      </c>
      <c r="J48" s="10">
        <f>PPRD!J48+RCV_RCY!J48+IMP!J48-EXP!J48+STK_CHG!J48-INTMARB!J48</f>
        <v>2.6870163370593292</v>
      </c>
      <c r="K48" s="10">
        <f>PPRD!K48+RCV_RCY!K48+IMP!K48-EXP!K48+STK_CHG!K48-INTMARB!K48</f>
        <v>3.5826311263972483</v>
      </c>
      <c r="L48" s="10">
        <f>PPRD!L48+RCV_RCY!L48+IMP!L48-EXP!L48+STK_CHG!L48-INTMARB!L48</f>
        <v>3.5826311263972483</v>
      </c>
      <c r="M48" s="10">
        <f>PPRD!M48+RCV_RCY!M48+IMP!M48-EXP!M48+STK_CHG!M48-INTMARB!M48</f>
        <v>4.4784178847807397</v>
      </c>
      <c r="N48" s="10">
        <f>PPRD!N48+RCV_RCY!N48+IMP!N48-EXP!N48+STK_CHG!N48-INTMARB!N48</f>
        <v>4.4783319002579525</v>
      </c>
      <c r="O48" s="10">
        <f>PPRD!O48+RCV_RCY!O48+IMP!O48-EXP!O48+STK_CHG!O48-INTMARB!O48</f>
        <v>5.5173688736027495</v>
      </c>
      <c r="P48" s="10">
        <f>PPRD!P48+RCV_RCY!P48+IMP!P48-EXP!P48+STK_CHG!P48-INTMARB!P48</f>
        <v>7.3564058469475491</v>
      </c>
      <c r="Q48" s="10">
        <f>PPRD!Q48+RCV_RCY!Q48+IMP!Q48-EXP!Q48+STK_CHG!Q48-INTMARB!Q48</f>
        <v>5.5173688736027504</v>
      </c>
      <c r="R48" s="10">
        <f>PPRD!R48+RCV_RCY!R48+IMP!R48-EXP!R48+STK_CHG!R48-INTMARB!R48</f>
        <v>6.4368873602751489</v>
      </c>
      <c r="S48" s="10">
        <f>PPRD!S48+RCV_RCY!S48+IMP!S48-EXP!S48+STK_CHG!S48-INTMARB!S48</f>
        <v>5.6463456577815982</v>
      </c>
      <c r="T48" s="10">
        <f>PPRD!T48+RCV_RCY!T48+IMP!T48-EXP!T48+STK_CHG!T48-INTMARB!T48</f>
        <v>4.7053310404127249</v>
      </c>
      <c r="U48" s="10">
        <f>PPRD!U48+RCV_RCY!U48+IMP!U48-EXP!U48+STK_CHG!U48-INTMARB!U48</f>
        <v>5.6463456577815982</v>
      </c>
      <c r="V48" s="10">
        <f>PPRD!V48+RCV_RCY!V48+IMP!V48-EXP!V48+STK_CHG!V48-INTMARB!V48</f>
        <v>5.6463456577816</v>
      </c>
      <c r="W48" s="10">
        <f>PPRD!W48+RCV_RCY!W48+IMP!W48-EXP!W48+STK_CHG!W48-INTMARB!W48</f>
        <v>5.6463456577816</v>
      </c>
      <c r="X48" s="10">
        <f>PPRD!X48+RCV_RCY!X48+IMP!X48-EXP!X48+STK_CHG!X48-INTMARB!X48</f>
        <v>5.6463456577816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0.96001719690455811</v>
      </c>
      <c r="D49" s="10">
        <f>PPRD!D49+RCV_RCY!D49+IMP!D49-EXP!D49+STK_CHG!D49-INTMARB!D49</f>
        <v>-1.9200343938091144</v>
      </c>
      <c r="E49" s="10">
        <f>PPRD!E49+RCV_RCY!E49+IMP!E49-EXP!E49+STK_CHG!E49-INTMARB!E49</f>
        <v>6.6613381477509392E-16</v>
      </c>
      <c r="F49" s="10">
        <f>PPRD!F49+RCV_RCY!F49+IMP!F49-EXP!F49+STK_CHG!F49-INTMARB!F49</f>
        <v>7.679965606190887</v>
      </c>
      <c r="G49" s="10">
        <f>PPRD!G49+RCV_RCY!G49+IMP!G49-EXP!G49+STK_CHG!G49-INTMARB!G49</f>
        <v>8.639896818572657</v>
      </c>
      <c r="H49" s="10">
        <f>PPRD!H49+RCV_RCY!H49+IMP!H49-EXP!H49+STK_CHG!H49-INTMARB!H49</f>
        <v>9.5999140154772142</v>
      </c>
      <c r="I49" s="10">
        <f>PPRD!I49+RCV_RCY!I49+IMP!I49-EXP!I49+STK_CHG!I49-INTMARB!I49</f>
        <v>6.7199484092863315</v>
      </c>
      <c r="J49" s="10">
        <f>PPRD!J49+RCV_RCY!J49+IMP!J49-EXP!J49+STK_CHG!J49-INTMARB!J49</f>
        <v>6.7199484092863289</v>
      </c>
      <c r="K49" s="10">
        <f>PPRD!K49+RCV_RCY!K49+IMP!K49-EXP!K49+STK_CHG!K49-INTMARB!K49</f>
        <v>6.7199484092863235</v>
      </c>
      <c r="L49" s="10">
        <f>PPRD!L49+RCV_RCY!L49+IMP!L49-EXP!L49+STK_CHG!L49-INTMARB!L49</f>
        <v>9.5999140154772107</v>
      </c>
      <c r="M49" s="10">
        <f>PPRD!M49+RCV_RCY!M49+IMP!M49-EXP!M49+STK_CHG!M49-INTMARB!M49</f>
        <v>5.7599312123817716</v>
      </c>
      <c r="N49" s="10">
        <f>PPRD!N49+RCV_RCY!N49+IMP!N49-EXP!N49+STK_CHG!N49-INTMARB!N49</f>
        <v>0</v>
      </c>
      <c r="O49" s="10">
        <f>PPRD!O49+RCV_RCY!O49+IMP!O49-EXP!O49+STK_CHG!O49-INTMARB!O49</f>
        <v>6.6613381477509392E-16</v>
      </c>
      <c r="P49" s="10">
        <f>PPRD!P49+RCV_RCY!P49+IMP!P49-EXP!P49+STK_CHG!P49-INTMARB!P49</f>
        <v>0.95993121238177204</v>
      </c>
      <c r="Q49" s="10">
        <f>PPRD!Q49+RCV_RCY!Q49+IMP!Q49-EXP!Q49+STK_CHG!Q49-INTMARB!Q49</f>
        <v>1.919948409286327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-0.95993121238177004</v>
      </c>
      <c r="U49" s="10">
        <f>PPRD!U49+RCV_RCY!U49+IMP!U49-EXP!U49+STK_CHG!U49-INTMARB!U49</f>
        <v>4.8000000000000007</v>
      </c>
      <c r="V49" s="10">
        <f>PPRD!V49+RCV_RCY!V49+IMP!V49-EXP!V49+STK_CHG!V49-INTMARB!V49</f>
        <v>8.639982803095446</v>
      </c>
      <c r="W49" s="10">
        <f>PPRD!W49+RCV_RCY!W49+IMP!W49-EXP!W49+STK_CHG!W49-INTMARB!W49</f>
        <v>11.519862424763538</v>
      </c>
      <c r="X49" s="10">
        <f>PPRD!X49+RCV_RCY!X49+IMP!X49-EXP!X49+STK_CHG!X49-INTMARB!X49</f>
        <v>13.439896818572656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10.351074806534823</v>
      </c>
      <c r="D50" s="10">
        <f>PPRD!D50+RCV_RCY!D50+IMP!D50-EXP!D50+STK_CHG!D50-INTMARB!D50</f>
        <v>-1.9467755803955287</v>
      </c>
      <c r="E50" s="10">
        <f>PPRD!E50+RCV_RCY!E50+IMP!E50-EXP!E50+STK_CHG!E50-INTMARB!E50</f>
        <v>-54.452536543422184</v>
      </c>
      <c r="F50" s="10">
        <f>PPRD!F50+RCV_RCY!F50+IMP!F50-EXP!F50+STK_CHG!F50-INTMARB!F50</f>
        <v>15.538435081685295</v>
      </c>
      <c r="G50" s="10">
        <f>PPRD!G50+RCV_RCY!G50+IMP!G50-EXP!G50+STK_CHG!G50-INTMARB!G50</f>
        <v>25.349183147033528</v>
      </c>
      <c r="H50" s="10">
        <f>PPRD!H50+RCV_RCY!H50+IMP!H50-EXP!H50+STK_CHG!H50-INTMARB!H50</f>
        <v>-36.139208942390383</v>
      </c>
      <c r="I50" s="10">
        <f>PPRD!I50+RCV_RCY!I50+IMP!I50-EXP!I50+STK_CHG!I50-INTMARB!I50</f>
        <v>-67.583834909716259</v>
      </c>
      <c r="J50" s="10">
        <f>PPRD!J50+RCV_RCY!J50+IMP!J50-EXP!J50+STK_CHG!J50-INTMARB!J50</f>
        <v>-3.7546861564918341</v>
      </c>
      <c r="K50" s="10">
        <f>PPRD!K50+RCV_RCY!K50+IMP!K50-EXP!K50+STK_CHG!K50-INTMARB!K50</f>
        <v>31.527687016337055</v>
      </c>
      <c r="L50" s="10">
        <f>PPRD!L50+RCV_RCY!L50+IMP!L50-EXP!L50+STK_CHG!L50-INTMARB!L50</f>
        <v>84.229234737747191</v>
      </c>
      <c r="M50" s="10">
        <f>PPRD!M50+RCV_RCY!M50+IMP!M50-EXP!M50+STK_CHG!M50-INTMARB!M50</f>
        <v>46.604299226139254</v>
      </c>
      <c r="N50" s="10">
        <f>PPRD!N50+RCV_RCY!N50+IMP!N50-EXP!N50+STK_CHG!N50-INTMARB!N50</f>
        <v>95.0299226139295</v>
      </c>
      <c r="O50" s="10">
        <f>PPRD!O50+RCV_RCY!O50+IMP!O50-EXP!O50+STK_CHG!O50-INTMARB!O50</f>
        <v>126.26285468615646</v>
      </c>
      <c r="P50" s="10">
        <f>PPRD!P50+RCV_RCY!P50+IMP!P50-EXP!P50+STK_CHG!P50-INTMARB!P50</f>
        <v>41.265262252794443</v>
      </c>
      <c r="Q50" s="10">
        <f>PPRD!Q50+RCV_RCY!Q50+IMP!Q50-EXP!Q50+STK_CHG!Q50-INTMARB!Q50</f>
        <v>110.57506448839204</v>
      </c>
      <c r="R50" s="10">
        <f>PPRD!R50+RCV_RCY!R50+IMP!R50-EXP!R50+STK_CHG!R50-INTMARB!R50</f>
        <v>89.486242476354249</v>
      </c>
      <c r="S50" s="10">
        <f>PPRD!S50+RCV_RCY!S50+IMP!S50-EXP!S50+STK_CHG!S50-INTMARB!S50</f>
        <v>-13.114531384350821</v>
      </c>
      <c r="T50" s="10">
        <f>PPRD!T50+RCV_RCY!T50+IMP!T50-EXP!T50+STK_CHG!T50-INTMARB!T50</f>
        <v>21.536113499570064</v>
      </c>
      <c r="U50" s="10">
        <f>PPRD!U50+RCV_RCY!U50+IMP!U50-EXP!U50+STK_CHG!U50-INTMARB!U50</f>
        <v>59.617454858125498</v>
      </c>
      <c r="V50" s="10">
        <f>PPRD!V50+RCV_RCY!V50+IMP!V50-EXP!V50+STK_CHG!V50-INTMARB!V50</f>
        <v>72.258813413585571</v>
      </c>
      <c r="W50" s="10">
        <f>PPRD!W50+RCV_RCY!W50+IMP!W50-EXP!W50+STK_CHG!W50-INTMARB!W50</f>
        <v>86.136199484092842</v>
      </c>
      <c r="X50" s="10">
        <f>PPRD!X50+RCV_RCY!X50+IMP!X50-EXP!X50+STK_CHG!X50-INTMARB!X50</f>
        <v>114.00429922613924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7500.1504729148755</v>
      </c>
      <c r="D51" s="37">
        <f>PPRD!D51+RCV_RCY!D51+IMP!D51-EXP!D51+STK_CHG!D51-INTMARB!D51</f>
        <v>8032.1582115219262</v>
      </c>
      <c r="E51" s="37">
        <f>PPRD!E51+RCV_RCY!E51+IMP!E51-EXP!E51+STK_CHG!E51-INTMARB!E51</f>
        <v>7762.0378331900247</v>
      </c>
      <c r="F51" s="37">
        <f>PPRD!F51+RCV_RCY!F51+IMP!F51-EXP!F51+STK_CHG!F51-INTMARB!F51</f>
        <v>7842.1969045571796</v>
      </c>
      <c r="G51" s="37">
        <f>PPRD!G51+RCV_RCY!G51+IMP!G51-EXP!G51+STK_CHG!G51-INTMARB!G51</f>
        <v>7787.8976784178849</v>
      </c>
      <c r="H51" s="37">
        <f>PPRD!H51+RCV_RCY!H51+IMP!H51-EXP!H51+STK_CHG!H51-INTMARB!H51</f>
        <v>7703.4393809114363</v>
      </c>
      <c r="I51" s="37">
        <f>PPRD!I51+RCV_RCY!I51+IMP!I51-EXP!I51+STK_CHG!I51-INTMARB!I51</f>
        <v>7593.5296646603601</v>
      </c>
      <c r="J51" s="37">
        <f>PPRD!J51+RCV_RCY!J51+IMP!J51-EXP!J51+STK_CHG!J51-INTMARB!J51</f>
        <v>7238.6500429922608</v>
      </c>
      <c r="K51" s="37">
        <f>PPRD!K51+RCV_RCY!K51+IMP!K51-EXP!K51+STK_CHG!K51-INTMARB!K51</f>
        <v>7173.5382631126386</v>
      </c>
      <c r="L51" s="37">
        <f>PPRD!L51+RCV_RCY!L51+IMP!L51-EXP!L51+STK_CHG!L51-INTMARB!L51</f>
        <v>6804.2562338779016</v>
      </c>
      <c r="M51" s="37">
        <f>PPRD!M51+RCV_RCY!M51+IMP!M51-EXP!M51+STK_CHG!M51-INTMARB!M51</f>
        <v>8069.5399828030941</v>
      </c>
      <c r="N51" s="37">
        <f>PPRD!N51+RCV_RCY!N51+IMP!N51-EXP!N51+STK_CHG!N51-INTMARB!N51</f>
        <v>6809.1573516766985</v>
      </c>
      <c r="O51" s="37">
        <f>PPRD!O51+RCV_RCY!O51+IMP!O51-EXP!O51+STK_CHG!O51-INTMARB!O51</f>
        <v>6856.1049011177984</v>
      </c>
      <c r="P51" s="37">
        <f>PPRD!P51+RCV_RCY!P51+IMP!P51-EXP!P51+STK_CHG!P51-INTMARB!P51</f>
        <v>6946.4101461736882</v>
      </c>
      <c r="Q51" s="37">
        <f>PPRD!Q51+RCV_RCY!Q51+IMP!Q51-EXP!Q51+STK_CHG!Q51-INTMARB!Q51</f>
        <v>6182.1152192605323</v>
      </c>
      <c r="R51" s="37">
        <f>PPRD!R51+RCV_RCY!R51+IMP!R51-EXP!R51+STK_CHG!R51-INTMARB!R51</f>
        <v>6482.7601031814265</v>
      </c>
      <c r="S51" s="37">
        <f>PPRD!S51+RCV_RCY!S51+IMP!S51-EXP!S51+STK_CHG!S51-INTMARB!S51</f>
        <v>7016.2568357695609</v>
      </c>
      <c r="T51" s="37">
        <f>PPRD!T51+RCV_RCY!T51+IMP!T51-EXP!T51+STK_CHG!T51-INTMARB!T51</f>
        <v>7200.9888220120374</v>
      </c>
      <c r="U51" s="37">
        <f>PPRD!U51+RCV_RCY!U51+IMP!U51-EXP!U51+STK_CHG!U51-INTMARB!U51</f>
        <v>6819.104729148753</v>
      </c>
      <c r="V51" s="37">
        <f>PPRD!V51+RCV_RCY!V51+IMP!V51-EXP!V51+STK_CHG!V51-INTMARB!V51</f>
        <v>7158.1904557179696</v>
      </c>
      <c r="W51" s="37">
        <f>PPRD!W51+RCV_RCY!W51+IMP!W51-EXP!W51+STK_CHG!W51-INTMARB!W51</f>
        <v>7276.1027515047281</v>
      </c>
      <c r="X51" s="37">
        <f>PPRD!X51+RCV_RCY!X51+IMP!X51-EXP!X51+STK_CHG!X51-INTMARB!X51</f>
        <v>7796.6558039552865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1614.6262252794493</v>
      </c>
      <c r="D52" s="37">
        <f t="shared" si="20"/>
        <v>1740.7254514187443</v>
      </c>
      <c r="E52" s="37">
        <f t="shared" si="20"/>
        <v>1955.1895958727434</v>
      </c>
      <c r="F52" s="37">
        <f t="shared" si="20"/>
        <v>1832.3559759243333</v>
      </c>
      <c r="G52" s="37">
        <f t="shared" si="20"/>
        <v>2013.9416165090283</v>
      </c>
      <c r="H52" s="37">
        <f t="shared" si="20"/>
        <v>2087.2688736027508</v>
      </c>
      <c r="I52" s="37">
        <f t="shared" si="20"/>
        <v>2213.0931212381765</v>
      </c>
      <c r="J52" s="37">
        <f t="shared" si="20"/>
        <v>2319.9433361994843</v>
      </c>
      <c r="K52" s="37">
        <f t="shared" si="20"/>
        <v>2518.5064488392086</v>
      </c>
      <c r="L52" s="37">
        <f t="shared" si="20"/>
        <v>2842.7159071367155</v>
      </c>
      <c r="M52" s="37">
        <f t="shared" si="20"/>
        <v>3129.7770421324158</v>
      </c>
      <c r="N52" s="37">
        <f t="shared" si="20"/>
        <v>3439.9112639724854</v>
      </c>
      <c r="O52" s="37">
        <f t="shared" si="20"/>
        <v>3687.0368873602742</v>
      </c>
      <c r="P52" s="37">
        <f t="shared" si="20"/>
        <v>4048.5649183147034</v>
      </c>
      <c r="Q52" s="37">
        <f t="shared" si="20"/>
        <v>4174.2395528804809</v>
      </c>
      <c r="R52" s="37">
        <f t="shared" si="20"/>
        <v>4276.8515907136716</v>
      </c>
      <c r="S52" s="37">
        <f t="shared" si="20"/>
        <v>4308.1871883061049</v>
      </c>
      <c r="T52" s="37">
        <f t="shared" si="20"/>
        <v>4393.4270851246774</v>
      </c>
      <c r="U52" s="37">
        <f t="shared" si="20"/>
        <v>4394.7001719690452</v>
      </c>
      <c r="V52" s="37">
        <f t="shared" si="20"/>
        <v>4710.7174548581252</v>
      </c>
      <c r="W52" s="37">
        <f t="shared" si="20"/>
        <v>4890.209974204643</v>
      </c>
      <c r="X52" s="37">
        <f t="shared" ref="X52" si="21">SUM(X53:X70)</f>
        <v>5227.415477214101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151.1607910576096</v>
      </c>
      <c r="D53" s="10">
        <f>PPRD!D53+RCV_RCY!D53+IMP!D53-EXP!D53+STK_CHG!D53-INTMARB!D53</f>
        <v>176.61220980223561</v>
      </c>
      <c r="E53" s="10">
        <f>PPRD!E53+RCV_RCY!E53+IMP!E53-EXP!E53+STK_CHG!E53-INTMARB!E53</f>
        <v>214.27343078245909</v>
      </c>
      <c r="F53" s="10">
        <f>PPRD!F53+RCV_RCY!F53+IMP!F53-EXP!F53+STK_CHG!F53-INTMARB!F53</f>
        <v>118.9165950128977</v>
      </c>
      <c r="G53" s="10">
        <f>PPRD!G53+RCV_RCY!G53+IMP!G53-EXP!G53+STK_CHG!G53-INTMARB!G53</f>
        <v>173.61994840928631</v>
      </c>
      <c r="H53" s="10">
        <f>PPRD!H53+RCV_RCY!H53+IMP!H53-EXP!H53+STK_CHG!H53-INTMARB!H53</f>
        <v>204.63542562338779</v>
      </c>
      <c r="I53" s="10">
        <f>PPRD!I53+RCV_RCY!I53+IMP!I53-EXP!I53+STK_CHG!I53-INTMARB!I53</f>
        <v>219.286328460877</v>
      </c>
      <c r="J53" s="10">
        <f>PPRD!J53+RCV_RCY!J53+IMP!J53-EXP!J53+STK_CHG!J53-INTMARB!J53</f>
        <v>179.6568357695615</v>
      </c>
      <c r="K53" s="10">
        <f>PPRD!K53+RCV_RCY!K53+IMP!K53-EXP!K53+STK_CHG!K53-INTMARB!K53</f>
        <v>174.0614789337919</v>
      </c>
      <c r="L53" s="10">
        <f>PPRD!L53+RCV_RCY!L53+IMP!L53-EXP!L53+STK_CHG!L53-INTMARB!L53</f>
        <v>208.9085984522786</v>
      </c>
      <c r="M53" s="10">
        <f>PPRD!M53+RCV_RCY!M53+IMP!M53-EXP!M53+STK_CHG!M53-INTMARB!M53</f>
        <v>239.8515907136715</v>
      </c>
      <c r="N53" s="10">
        <f>PPRD!N53+RCV_RCY!N53+IMP!N53-EXP!N53+STK_CHG!N53-INTMARB!N53</f>
        <v>168.78899398108339</v>
      </c>
      <c r="O53" s="10">
        <f>PPRD!O53+RCV_RCY!O53+IMP!O53-EXP!O53+STK_CHG!O53-INTMARB!O53</f>
        <v>183.07334479793639</v>
      </c>
      <c r="P53" s="10">
        <f>PPRD!P53+RCV_RCY!P53+IMP!P53-EXP!P53+STK_CHG!P53-INTMARB!P53</f>
        <v>235.12527944969901</v>
      </c>
      <c r="Q53" s="10">
        <f>PPRD!Q53+RCV_RCY!Q53+IMP!Q53-EXP!Q53+STK_CHG!Q53-INTMARB!Q53</f>
        <v>164.12287188306101</v>
      </c>
      <c r="R53" s="10">
        <f>PPRD!R53+RCV_RCY!R53+IMP!R53-EXP!R53+STK_CHG!R53-INTMARB!R53</f>
        <v>154.3223559759243</v>
      </c>
      <c r="S53" s="10">
        <f>PPRD!S53+RCV_RCY!S53+IMP!S53-EXP!S53+STK_CHG!S53-INTMARB!S53</f>
        <v>171.97214101461739</v>
      </c>
      <c r="T53" s="10">
        <f>PPRD!T53+RCV_RCY!T53+IMP!T53-EXP!T53+STK_CHG!T53-INTMARB!T53</f>
        <v>160.74496990541701</v>
      </c>
      <c r="U53" s="10">
        <f>PPRD!U53+RCV_RCY!U53+IMP!U53-EXP!U53+STK_CHG!U53-INTMARB!U53</f>
        <v>140.05417024935511</v>
      </c>
      <c r="V53" s="10">
        <f>PPRD!V53+RCV_RCY!V53+IMP!V53-EXP!V53+STK_CHG!V53-INTMARB!V53</f>
        <v>172.65941530524501</v>
      </c>
      <c r="W53" s="10">
        <f>PPRD!W53+RCV_RCY!W53+IMP!W53-EXP!W53+STK_CHG!W53-INTMARB!W53</f>
        <v>184.3408426483233</v>
      </c>
      <c r="X53" s="10">
        <f>PPRD!X53+RCV_RCY!X53+IMP!X53-EXP!X53+STK_CHG!X53-INTMARB!X53</f>
        <v>207.09544282029231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7.6096302665520199E-2</v>
      </c>
      <c r="D55" s="10">
        <f>PPRD!D55+RCV_RCY!D55+IMP!D55-EXP!D55+STK_CHG!D55-INTMARB!D55</f>
        <v>0</v>
      </c>
      <c r="E55" s="10">
        <f>PPRD!E55+RCV_RCY!E55+IMP!E55-EXP!E55+STK_CHG!E55-INTMARB!E55</f>
        <v>0.17334479793637139</v>
      </c>
      <c r="F55" s="10">
        <f>PPRD!F55+RCV_RCY!F55+IMP!F55-EXP!F55+STK_CHG!F55-INTMARB!F55</f>
        <v>0.4207222699914015</v>
      </c>
      <c r="G55" s="10">
        <f>PPRD!G55+RCV_RCY!G55+IMP!G55-EXP!G55+STK_CHG!G55-INTMARB!G55</f>
        <v>0.84875322441960444</v>
      </c>
      <c r="H55" s="10">
        <f>PPRD!H55+RCV_RCY!H55+IMP!H55-EXP!H55+STK_CHG!H55-INTMARB!H55</f>
        <v>1.8297506448839209</v>
      </c>
      <c r="I55" s="10">
        <f>PPRD!I55+RCV_RCY!I55+IMP!I55-EXP!I55+STK_CHG!I55-INTMARB!I55</f>
        <v>4.247635425623387</v>
      </c>
      <c r="J55" s="10">
        <f>PPRD!J55+RCV_RCY!J55+IMP!J55-EXP!J55+STK_CHG!J55-INTMARB!J55</f>
        <v>10.756663800515909</v>
      </c>
      <c r="K55" s="10">
        <f>PPRD!K55+RCV_RCY!K55+IMP!K55-EXP!K55+STK_CHG!K55-INTMARB!K55</f>
        <v>21.037059329320719</v>
      </c>
      <c r="L55" s="10">
        <f>PPRD!L55+RCV_RCY!L55+IMP!L55-EXP!L55+STK_CHG!L55-INTMARB!L55</f>
        <v>24.76930352536543</v>
      </c>
      <c r="M55" s="10">
        <f>PPRD!M55+RCV_RCY!M55+IMP!M55-EXP!M55+STK_CHG!M55-INTMARB!M55</f>
        <v>28.847205503009459</v>
      </c>
      <c r="N55" s="10">
        <f>PPRD!N55+RCV_RCY!N55+IMP!N55-EXP!N55+STK_CHG!N55-INTMARB!N55</f>
        <v>34.136113499570072</v>
      </c>
      <c r="O55" s="10">
        <f>PPRD!O55+RCV_RCY!O55+IMP!O55-EXP!O55+STK_CHG!O55-INTMARB!O55</f>
        <v>35.753826311263971</v>
      </c>
      <c r="P55" s="10">
        <f>PPRD!P55+RCV_RCY!P55+IMP!P55-EXP!P55+STK_CHG!P55-INTMARB!P55</f>
        <v>41.317196904557179</v>
      </c>
      <c r="Q55" s="10">
        <f>PPRD!Q55+RCV_RCY!Q55+IMP!Q55-EXP!Q55+STK_CHG!Q55-INTMARB!Q55</f>
        <v>40.975408426483227</v>
      </c>
      <c r="R55" s="10">
        <f>PPRD!R55+RCV_RCY!R55+IMP!R55-EXP!R55+STK_CHG!R55-INTMARB!R55</f>
        <v>49.235769561478932</v>
      </c>
      <c r="S55" s="10">
        <f>PPRD!S55+RCV_RCY!S55+IMP!S55-EXP!S55+STK_CHG!S55-INTMARB!S55</f>
        <v>42.730610490111779</v>
      </c>
      <c r="T55" s="10">
        <f>PPRD!T55+RCV_RCY!T55+IMP!T55-EXP!T55+STK_CHG!T55-INTMARB!T55</f>
        <v>50.8201203783319</v>
      </c>
      <c r="U55" s="10">
        <f>PPRD!U55+RCV_RCY!U55+IMP!U55-EXP!U55+STK_CHG!U55-INTMARB!U55</f>
        <v>52.392949269131563</v>
      </c>
      <c r="V55" s="10">
        <f>PPRD!V55+RCV_RCY!V55+IMP!V55-EXP!V55+STK_CHG!V55-INTMARB!V55</f>
        <v>60.190369733447973</v>
      </c>
      <c r="W55" s="10">
        <f>PPRD!W55+RCV_RCY!W55+IMP!W55-EXP!W55+STK_CHG!W55-INTMARB!W55</f>
        <v>60.1103181427343</v>
      </c>
      <c r="X55" s="10">
        <f>PPRD!X55+RCV_RCY!X55+IMP!X55-EXP!X55+STK_CHG!X55-INTMARB!X55</f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4.2992261392949269E-3</v>
      </c>
      <c r="D56" s="10">
        <f>PPRD!D56+RCV_RCY!D56+IMP!D56-EXP!D56+STK_CHG!D56-INTMARB!D56</f>
        <v>6.964746345657781E-3</v>
      </c>
      <c r="E56" s="10">
        <f>PPRD!E56+RCV_RCY!E56+IMP!E56-EXP!E56+STK_CHG!E56-INTMARB!E56</f>
        <v>9.9742046431642306E-3</v>
      </c>
      <c r="F56" s="10">
        <f>PPRD!F56+RCV_RCY!F56+IMP!F56-EXP!F56+STK_CHG!F56-INTMARB!F56</f>
        <v>1.5821152192605329E-2</v>
      </c>
      <c r="G56" s="10">
        <f>PPRD!G56+RCV_RCY!G56+IMP!G56-EXP!G56+STK_CHG!G56-INTMARB!G56</f>
        <v>2.5021496130696472E-2</v>
      </c>
      <c r="H56" s="10">
        <f>PPRD!H56+RCV_RCY!H56+IMP!H56-EXP!H56+STK_CHG!H56-INTMARB!H56</f>
        <v>3.5597592433361989E-2</v>
      </c>
      <c r="I56" s="10">
        <f>PPRD!I56+RCV_RCY!I56+IMP!I56-EXP!I56+STK_CHG!I56-INTMARB!I56</f>
        <v>5.090283748925193E-2</v>
      </c>
      <c r="J56" s="10">
        <f>PPRD!J56+RCV_RCY!J56+IMP!J56-EXP!J56+STK_CHG!J56-INTMARB!J56</f>
        <v>0.18288907996560619</v>
      </c>
      <c r="K56" s="10">
        <f>PPRD!K56+RCV_RCY!K56+IMP!K56-EXP!K56+STK_CHG!K56-INTMARB!K56</f>
        <v>1.112381771281169</v>
      </c>
      <c r="L56" s="10">
        <f>PPRD!L56+RCV_RCY!L56+IMP!L56-EXP!L56+STK_CHG!L56-INTMARB!L56</f>
        <v>7.6360275150472914</v>
      </c>
      <c r="M56" s="10">
        <f>PPRD!M56+RCV_RCY!M56+IMP!M56-EXP!M56+STK_CHG!M56-INTMARB!M56</f>
        <v>52.940842648323297</v>
      </c>
      <c r="N56" s="10">
        <f>PPRD!N56+RCV_RCY!N56+IMP!N56-EXP!N56+STK_CHG!N56-INTMARB!N56</f>
        <v>187.61977644024071</v>
      </c>
      <c r="O56" s="10">
        <f>PPRD!O56+RCV_RCY!O56+IMP!O56-EXP!O56+STK_CHG!O56-INTMARB!O56</f>
        <v>184.74840928632841</v>
      </c>
      <c r="P56" s="10">
        <f>PPRD!P56+RCV_RCY!P56+IMP!P56-EXP!P56+STK_CHG!P56-INTMARB!P56</f>
        <v>174.77678417884781</v>
      </c>
      <c r="Q56" s="10">
        <f>PPRD!Q56+RCV_RCY!Q56+IMP!Q56-EXP!Q56+STK_CHG!Q56-INTMARB!Q56</f>
        <v>182.5338779019776</v>
      </c>
      <c r="R56" s="10">
        <f>PPRD!R56+RCV_RCY!R56+IMP!R56-EXP!R56+STK_CHG!R56-INTMARB!R56</f>
        <v>194.65571797076521</v>
      </c>
      <c r="S56" s="10">
        <f>PPRD!S56+RCV_RCY!S56+IMP!S56-EXP!S56+STK_CHG!S56-INTMARB!S56</f>
        <v>183.27214101461729</v>
      </c>
      <c r="T56" s="10">
        <f>PPRD!T56+RCV_RCY!T56+IMP!T56-EXP!T56+STK_CHG!T56-INTMARB!T56</f>
        <v>189.10257953568359</v>
      </c>
      <c r="U56" s="10">
        <f>PPRD!U56+RCV_RCY!U56+IMP!U56-EXP!U56+STK_CHG!U56-INTMARB!U56</f>
        <v>203.33404987102321</v>
      </c>
      <c r="V56" s="10">
        <f>PPRD!V56+RCV_RCY!V56+IMP!V56-EXP!V56+STK_CHG!V56-INTMARB!V56</f>
        <v>199.15339638865001</v>
      </c>
      <c r="W56" s="10">
        <f>PPRD!W56+RCV_RCY!W56+IMP!W56-EXP!W56+STK_CHG!W56-INTMARB!W56</f>
        <v>197.27970765262251</v>
      </c>
      <c r="X56" s="10">
        <f>PPRD!X56+RCV_RCY!X56+IMP!X56-EXP!X56+STK_CHG!X56-INTMARB!X56</f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1.7435941530524499</v>
      </c>
      <c r="G57" s="10">
        <f>PPRD!G57+RCV_RCY!G57+IMP!G57-EXP!G57+STK_CHG!G57-INTMARB!G57</f>
        <v>2.0301805674978501</v>
      </c>
      <c r="H57" s="10">
        <f>PPRD!H57+RCV_RCY!H57+IMP!H57-EXP!H57+STK_CHG!H57-INTMARB!H57</f>
        <v>2.4601031814273431</v>
      </c>
      <c r="I57" s="10">
        <f>PPRD!I57+RCV_RCY!I57+IMP!I57-EXP!I57+STK_CHG!I57-INTMARB!I57</f>
        <v>3.0508168529664661</v>
      </c>
      <c r="J57" s="10">
        <f>PPRD!J57+RCV_RCY!J57+IMP!J57-EXP!J57+STK_CHG!J57-INTMARB!J57</f>
        <v>3.8334479793637142</v>
      </c>
      <c r="K57" s="10">
        <f>PPRD!K57+RCV_RCY!K57+IMP!K57-EXP!K57+STK_CHG!K57-INTMARB!K57</f>
        <v>4.8692175408426479</v>
      </c>
      <c r="L57" s="10">
        <f>PPRD!L57+RCV_RCY!L57+IMP!L57-EXP!L57+STK_CHG!L57-INTMARB!L57</f>
        <v>6.3414445399828034</v>
      </c>
      <c r="M57" s="10">
        <f>PPRD!M57+RCV_RCY!M57+IMP!M57-EXP!M57+STK_CHG!M57-INTMARB!M57</f>
        <v>8.6963026655202054</v>
      </c>
      <c r="N57" s="10">
        <f>PPRD!N57+RCV_RCY!N57+IMP!N57-EXP!N57+STK_CHG!N57-INTMARB!N57</f>
        <v>10.936027515047289</v>
      </c>
      <c r="O57" s="10">
        <f>PPRD!O57+RCV_RCY!O57+IMP!O57-EXP!O57+STK_CHG!O57-INTMARB!O57</f>
        <v>12.563800515907131</v>
      </c>
      <c r="P57" s="10">
        <f>PPRD!P57+RCV_RCY!P57+IMP!P57-EXP!P57+STK_CHG!P57-INTMARB!P57</f>
        <v>13.67798796216681</v>
      </c>
      <c r="Q57" s="10">
        <f>PPRD!Q57+RCV_RCY!Q57+IMP!Q57-EXP!Q57+STK_CHG!Q57-INTMARB!Q57</f>
        <v>14.776870163370591</v>
      </c>
      <c r="R57" s="10">
        <f>PPRD!R57+RCV_RCY!R57+IMP!R57-EXP!R57+STK_CHG!R57-INTMARB!R57</f>
        <v>15.80705073086844</v>
      </c>
      <c r="S57" s="10">
        <f>PPRD!S57+RCV_RCY!S57+IMP!S57-EXP!S57+STK_CHG!S57-INTMARB!S57</f>
        <v>16.68968185726569</v>
      </c>
      <c r="T57" s="10">
        <f>PPRD!T57+RCV_RCY!T57+IMP!T57-EXP!T57+STK_CHG!T57-INTMARB!T57</f>
        <v>17.451332760103181</v>
      </c>
      <c r="U57" s="10">
        <f>PPRD!U57+RCV_RCY!U57+IMP!U57-EXP!U57+STK_CHG!U57-INTMARB!U57</f>
        <v>17.97446259673259</v>
      </c>
      <c r="V57" s="10">
        <f>PPRD!V57+RCV_RCY!V57+IMP!V57-EXP!V57+STK_CHG!V57-INTMARB!V57</f>
        <v>18.326827171109201</v>
      </c>
      <c r="W57" s="10">
        <f>PPRD!W57+RCV_RCY!W57+IMP!W57-EXP!W57+STK_CHG!W57-INTMARB!W57</f>
        <v>18.835339638865001</v>
      </c>
      <c r="X57" s="10">
        <f>PPRD!X57+RCV_RCY!X57+IMP!X57-EXP!X57+STK_CHG!X57-INTMARB!X57</f>
        <v>19.34617368873603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1319.766895958727</v>
      </c>
      <c r="D59" s="10">
        <f>PPRD!D59+RCV_RCY!D59+IMP!D59-EXP!D59+STK_CHG!D59-INTMARB!D59</f>
        <v>1427.916337059329</v>
      </c>
      <c r="E59" s="10">
        <f>PPRD!E59+RCV_RCY!E59+IMP!E59-EXP!E59+STK_CHG!E59-INTMARB!E59</f>
        <v>1584.264832330181</v>
      </c>
      <c r="F59" s="10">
        <f>PPRD!F59+RCV_RCY!F59+IMP!F59-EXP!F59+STK_CHG!F59-INTMARB!F59</f>
        <v>1550.4680997420462</v>
      </c>
      <c r="G59" s="10">
        <f>PPRD!G59+RCV_RCY!G59+IMP!G59-EXP!G59+STK_CHG!G59-INTMARB!G59</f>
        <v>1695.5431642304386</v>
      </c>
      <c r="H59" s="10">
        <f>PPRD!H59+RCV_RCY!H59+IMP!H59-EXP!H59+STK_CHG!H59-INTMARB!H59</f>
        <v>1763.8530524505584</v>
      </c>
      <c r="I59" s="10">
        <f>PPRD!I59+RCV_RCY!I59+IMP!I59-EXP!I59+STK_CHG!I59-INTMARB!I59</f>
        <v>1851.366208082545</v>
      </c>
      <c r="J59" s="10">
        <f>PPRD!J59+RCV_RCY!J59+IMP!J59-EXP!J59+STK_CHG!J59-INTMARB!J59</f>
        <v>1960.5664660361135</v>
      </c>
      <c r="K59" s="10">
        <f>PPRD!K59+RCV_RCY!K59+IMP!K59-EXP!K59+STK_CHG!K59-INTMARB!K59</f>
        <v>2062.4343078245911</v>
      </c>
      <c r="L59" s="10">
        <f>PPRD!L59+RCV_RCY!L59+IMP!L59-EXP!L59+STK_CHG!L59-INTMARB!L59</f>
        <v>2217.08701633706</v>
      </c>
      <c r="M59" s="10">
        <f>PPRD!M59+RCV_RCY!M59+IMP!M59-EXP!M59+STK_CHG!M59-INTMARB!M59</f>
        <v>2328.7952708512466</v>
      </c>
      <c r="N59" s="10">
        <f>PPRD!N59+RCV_RCY!N59+IMP!N59-EXP!N59+STK_CHG!N59-INTMARB!N59</f>
        <v>2408.5936371453145</v>
      </c>
      <c r="O59" s="10">
        <f>PPRD!O59+RCV_RCY!O59+IMP!O59-EXP!O59+STK_CHG!O59-INTMARB!O59</f>
        <v>2536.9972484952709</v>
      </c>
      <c r="P59" s="10">
        <f>PPRD!P59+RCV_RCY!P59+IMP!P59-EXP!P59+STK_CHG!P59-INTMARB!P59</f>
        <v>2649.9713671539121</v>
      </c>
      <c r="Q59" s="10">
        <f>PPRD!Q59+RCV_RCY!Q59+IMP!Q59-EXP!Q59+STK_CHG!Q59-INTMARB!Q59</f>
        <v>2763.0410146173685</v>
      </c>
      <c r="R59" s="10">
        <f>PPRD!R59+RCV_RCY!R59+IMP!R59-EXP!R59+STK_CHG!R59-INTMARB!R59</f>
        <v>2873.7699054170253</v>
      </c>
      <c r="S59" s="10">
        <f>PPRD!S59+RCV_RCY!S59+IMP!S59-EXP!S59+STK_CHG!S59-INTMARB!S59</f>
        <v>2905.9186586414444</v>
      </c>
      <c r="T59" s="10">
        <f>PPRD!T59+RCV_RCY!T59+IMP!T59-EXP!T59+STK_CHG!T59-INTMARB!T59</f>
        <v>2961.712467755804</v>
      </c>
      <c r="U59" s="10">
        <f>PPRD!U59+RCV_RCY!U59+IMP!U59-EXP!U59+STK_CHG!U59-INTMARB!U59</f>
        <v>2980.8269131556326</v>
      </c>
      <c r="V59" s="10">
        <f>PPRD!V59+RCV_RCY!V59+IMP!V59-EXP!V59+STK_CHG!V59-INTMARB!V59</f>
        <v>3247.4567497850385</v>
      </c>
      <c r="W59" s="10">
        <f>PPRD!W59+RCV_RCY!W59+IMP!W59-EXP!W59+STK_CHG!W59-INTMARB!W59</f>
        <v>3366.9049011177985</v>
      </c>
      <c r="X59" s="10">
        <f>PPRD!X59+RCV_RCY!X59+IMP!X59-EXP!X59+STK_CHG!X59-INTMARB!X59</f>
        <v>3688.8776440240754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36.041874462596731</v>
      </c>
      <c r="D61" s="10">
        <f>PPRD!D61+RCV_RCY!D61+IMP!D61-EXP!D61+STK_CHG!D61-INTMARB!D61</f>
        <v>37.188306104901123</v>
      </c>
      <c r="E61" s="10">
        <f>PPRD!E61+RCV_RCY!E61+IMP!E61-EXP!E61+STK_CHG!E61-INTMARB!E61</f>
        <v>35.946345657781599</v>
      </c>
      <c r="F61" s="10">
        <f>PPRD!F61+RCV_RCY!F61+IMP!F61-EXP!F61+STK_CHG!F61-INTMARB!F61</f>
        <v>41.296474634565783</v>
      </c>
      <c r="G61" s="10">
        <f>PPRD!G61+RCV_RCY!G61+IMP!G61-EXP!G61+STK_CHG!G61-INTMARB!G61</f>
        <v>50.229320722269989</v>
      </c>
      <c r="H61" s="10">
        <f>PPRD!H61+RCV_RCY!H61+IMP!H61-EXP!H61+STK_CHG!H61-INTMARB!H61</f>
        <v>55.770507308684429</v>
      </c>
      <c r="I61" s="10">
        <f>PPRD!I61+RCV_RCY!I61+IMP!I61-EXP!I61+STK_CHG!I61-INTMARB!I61</f>
        <v>63.461392949269133</v>
      </c>
      <c r="J61" s="10">
        <f>PPRD!J61+RCV_RCY!J61+IMP!J61-EXP!J61+STK_CHG!J61-INTMARB!J61</f>
        <v>76.167927773000855</v>
      </c>
      <c r="K61" s="10">
        <f>PPRD!K61+RCV_RCY!K61+IMP!K61-EXP!K61+STK_CHG!K61-INTMARB!K61</f>
        <v>90.044883920894236</v>
      </c>
      <c r="L61" s="10">
        <f>PPRD!L61+RCV_RCY!L61+IMP!L61-EXP!L61+STK_CHG!L61-INTMARB!L61</f>
        <v>129.93215821152191</v>
      </c>
      <c r="M61" s="10">
        <f>PPRD!M61+RCV_RCY!M61+IMP!M61-EXP!M61+STK_CHG!M61-INTMARB!M61</f>
        <v>176.69819432502149</v>
      </c>
      <c r="N61" s="10">
        <f>PPRD!N61+RCV_RCY!N61+IMP!N61-EXP!N61+STK_CHG!N61-INTMARB!N61</f>
        <v>249.83284608770421</v>
      </c>
      <c r="O61" s="10">
        <f>PPRD!O61+RCV_RCY!O61+IMP!O61-EXP!O61+STK_CHG!O61-INTMARB!O61</f>
        <v>374.94032674118648</v>
      </c>
      <c r="P61" s="10">
        <f>PPRD!P61+RCV_RCY!P61+IMP!P61-EXP!P61+STK_CHG!P61-INTMARB!P61</f>
        <v>571.08056749785032</v>
      </c>
      <c r="Q61" s="10">
        <f>PPRD!Q61+RCV_RCY!Q61+IMP!Q61-EXP!Q61+STK_CHG!Q61-INTMARB!Q61</f>
        <v>608.03000859845224</v>
      </c>
      <c r="R61" s="10">
        <f>PPRD!R61+RCV_RCY!R61+IMP!R61-EXP!R61+STK_CHG!R61-INTMARB!R61</f>
        <v>613.3801375752364</v>
      </c>
      <c r="S61" s="10">
        <f>PPRD!S61+RCV_RCY!S61+IMP!S61-EXP!S61+STK_CHG!S61-INTMARB!S61</f>
        <v>600.96018916595017</v>
      </c>
      <c r="T61" s="10">
        <f>PPRD!T61+RCV_RCY!T61+IMP!T61-EXP!T61+STK_CHG!T61-INTMARB!T61</f>
        <v>607.71444539982804</v>
      </c>
      <c r="U61" s="10">
        <f>PPRD!U61+RCV_RCY!U61+IMP!U61-EXP!U61+STK_CHG!U61-INTMARB!U61</f>
        <v>603.78159931212372</v>
      </c>
      <c r="V61" s="10">
        <f>PPRD!V61+RCV_RCY!V61+IMP!V61-EXP!V61+STK_CHG!V61-INTMARB!V61</f>
        <v>581.15735167669811</v>
      </c>
      <c r="W61" s="10">
        <f>PPRD!W61+RCV_RCY!W61+IMP!W61-EXP!W61+STK_CHG!W61-INTMARB!W61</f>
        <v>594.45967325881338</v>
      </c>
      <c r="X61" s="10">
        <f>PPRD!X61+RCV_RCY!X61+IMP!X61-EXP!X61+STK_CHG!X61-INTMARB!X61</f>
        <v>609.76233877901973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45.71513327601032</v>
      </c>
      <c r="D62" s="10">
        <f>PPRD!D62+RCV_RCY!D62+IMP!D62-EXP!D62+STK_CHG!D62-INTMARB!D62</f>
        <v>53.047635425623383</v>
      </c>
      <c r="E62" s="10">
        <f>PPRD!E62+RCV_RCY!E62+IMP!E62-EXP!E62+STK_CHG!E62-INTMARB!E62</f>
        <v>56.009372312983658</v>
      </c>
      <c r="F62" s="10">
        <f>PPRD!F62+RCV_RCY!F62+IMP!F62-EXP!F62+STK_CHG!F62-INTMARB!F62</f>
        <v>57.633533963886499</v>
      </c>
      <c r="G62" s="10">
        <f>PPRD!G62+RCV_RCY!G62+IMP!G62-EXP!G62+STK_CHG!G62-INTMARB!G62</f>
        <v>59.830868443680131</v>
      </c>
      <c r="H62" s="10">
        <f>PPRD!H62+RCV_RCY!H62+IMP!H62-EXP!H62+STK_CHG!H62-INTMARB!H62</f>
        <v>56.03327601031814</v>
      </c>
      <c r="I62" s="10">
        <f>PPRD!I62+RCV_RCY!I62+IMP!I62-EXP!I62+STK_CHG!I62-INTMARB!I62</f>
        <v>53.549269131556308</v>
      </c>
      <c r="J62" s="10">
        <f>PPRD!J62+RCV_RCY!J62+IMP!J62-EXP!J62+STK_CHG!J62-INTMARB!J62</f>
        <v>58.732244196044711</v>
      </c>
      <c r="K62" s="10">
        <f>PPRD!K62+RCV_RCY!K62+IMP!K62-EXP!K62+STK_CHG!K62-INTMARB!K62</f>
        <v>57.418572656921746</v>
      </c>
      <c r="L62" s="10">
        <f>PPRD!L62+RCV_RCY!L62+IMP!L62-EXP!L62+STK_CHG!L62-INTMARB!L62</f>
        <v>53.262596732588129</v>
      </c>
      <c r="M62" s="10">
        <f>PPRD!M62+RCV_RCY!M62+IMP!M62-EXP!M62+STK_CHG!M62-INTMARB!M62</f>
        <v>62.697076526225281</v>
      </c>
      <c r="N62" s="10">
        <f>PPRD!N62+RCV_RCY!N62+IMP!N62-EXP!N62+STK_CHG!N62-INTMARB!N62</f>
        <v>79.893981083404981</v>
      </c>
      <c r="O62" s="10">
        <f>PPRD!O62+RCV_RCY!O62+IMP!O62-EXP!O62+STK_CHG!O62-INTMARB!O62</f>
        <v>83.691573516766979</v>
      </c>
      <c r="P62" s="10">
        <f>PPRD!P62+RCV_RCY!P62+IMP!P62-EXP!P62+STK_CHG!P62-INTMARB!P62</f>
        <v>82.927257093723128</v>
      </c>
      <c r="Q62" s="10">
        <f>PPRD!Q62+RCV_RCY!Q62+IMP!Q62-EXP!Q62+STK_CHG!Q62-INTMARB!Q62</f>
        <v>82.473516766981945</v>
      </c>
      <c r="R62" s="10">
        <f>PPRD!R62+RCV_RCY!R62+IMP!R62-EXP!R62+STK_CHG!R62-INTMARB!R62</f>
        <v>79.822269991401541</v>
      </c>
      <c r="S62" s="10">
        <f>PPRD!S62+RCV_RCY!S62+IMP!S62-EXP!S62+STK_CHG!S62-INTMARB!S62</f>
        <v>85.530696474634553</v>
      </c>
      <c r="T62" s="10">
        <f>PPRD!T62+RCV_RCY!T62+IMP!T62-EXP!T62+STK_CHG!T62-INTMARB!T62</f>
        <v>92.037661220980212</v>
      </c>
      <c r="U62" s="10">
        <f>PPRD!U62+RCV_RCY!U62+IMP!U62-EXP!U62+STK_CHG!U62-INTMARB!U62</f>
        <v>87.627773000859833</v>
      </c>
      <c r="V62" s="10">
        <f>PPRD!V62+RCV_RCY!V62+IMP!V62-EXP!V62+STK_CHG!V62-INTMARB!V62</f>
        <v>91.370077386070506</v>
      </c>
      <c r="W62" s="10">
        <f>PPRD!W62+RCV_RCY!W62+IMP!W62-EXP!W62+STK_CHG!W62-INTMARB!W62</f>
        <v>95.84677558039553</v>
      </c>
      <c r="X62" s="10">
        <f>PPRD!X62+RCV_RCY!X62+IMP!X62-EXP!X62+STK_CHG!X62-INTMARB!X62</f>
        <v>95.927343078245912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1.2897678417884781</v>
      </c>
      <c r="J63" s="10">
        <f>PPRD!J63+RCV_RCY!J63+IMP!J63-EXP!J63+STK_CHG!J63-INTMARB!J63</f>
        <v>-3.5527136788005009E-15</v>
      </c>
      <c r="K63" s="10">
        <f>PPRD!K63+RCV_RCY!K63+IMP!K63-EXP!K63+STK_CHG!K63-INTMARB!K63</f>
        <v>33.534049871023214</v>
      </c>
      <c r="L63" s="10">
        <f>PPRD!L63+RCV_RCY!L63+IMP!L63-EXP!L63+STK_CHG!L63-INTMARB!L63</f>
        <v>54.815133276010314</v>
      </c>
      <c r="M63" s="10">
        <f>PPRD!M63+RCV_RCY!M63+IMP!M63-EXP!M63+STK_CHG!M63-INTMARB!M63</f>
        <v>55.460017196904559</v>
      </c>
      <c r="N63" s="10">
        <f>PPRD!N63+RCV_RCY!N63+IMP!N63-EXP!N63+STK_CHG!N63-INTMARB!N63</f>
        <v>54.815133276010314</v>
      </c>
      <c r="O63" s="10">
        <f>PPRD!O63+RCV_RCY!O63+IMP!O63-EXP!O63+STK_CHG!O63-INTMARB!O63</f>
        <v>61.263370593293203</v>
      </c>
      <c r="P63" s="10">
        <f>PPRD!P63+RCV_RCY!P63+IMP!P63-EXP!P63+STK_CHG!P63-INTMARB!P63</f>
        <v>57.394582975064473</v>
      </c>
      <c r="Q63" s="10">
        <f>PPRD!Q63+RCV_RCY!Q63+IMP!Q63-EXP!Q63+STK_CHG!Q63-INTMARB!Q63</f>
        <v>78.675838349097162</v>
      </c>
      <c r="R63" s="10">
        <f>PPRD!R63+RCV_RCY!R63+IMP!R63-EXP!R63+STK_CHG!R63-INTMARB!R63</f>
        <v>77.386156491831471</v>
      </c>
      <c r="S63" s="10">
        <f>PPRD!S63+RCV_RCY!S63+IMP!S63-EXP!S63+STK_CHG!S63-INTMARB!S63</f>
        <v>55.46010318142735</v>
      </c>
      <c r="T63" s="10">
        <f>PPRD!T63+RCV_RCY!T63+IMP!T63-EXP!T63+STK_CHG!T63-INTMARB!T63</f>
        <v>75.451418744625968</v>
      </c>
      <c r="U63" s="10">
        <f>PPRD!U63+RCV_RCY!U63+IMP!U63-EXP!U63+STK_CHG!U63-INTMARB!U63</f>
        <v>78.030954428202918</v>
      </c>
      <c r="V63" s="10">
        <f>PPRD!V63+RCV_RCY!V63+IMP!V63-EXP!V63+STK_CHG!V63-INTMARB!V63</f>
        <v>90.928718830610492</v>
      </c>
      <c r="W63" s="10">
        <f>PPRD!W63+RCV_RCY!W63+IMP!W63-EXP!W63+STK_CHG!W63-INTMARB!W63</f>
        <v>81.255374032674112</v>
      </c>
      <c r="X63" s="10">
        <f>PPRD!X63+RCV_RCY!X63+IMP!X63-EXP!X63+STK_CHG!X63-INTMARB!X63</f>
        <v>83.19002579535686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0.64488392089423918</v>
      </c>
      <c r="L64" s="10">
        <f>PPRD!L64+RCV_RCY!L64+IMP!L64-EXP!L64+STK_CHG!L64-INTMARB!L64</f>
        <v>3.8693035253654346</v>
      </c>
      <c r="M64" s="10">
        <f>PPRD!M64+RCV_RCY!M64+IMP!M64-EXP!M64+STK_CHG!M64-INTMARB!M64</f>
        <v>2.5795356835769563</v>
      </c>
      <c r="N64" s="10">
        <f>PPRD!N64+RCV_RCY!N64+IMP!N64-EXP!N64+STK_CHG!N64-INTMARB!N64</f>
        <v>5.8039552880481509</v>
      </c>
      <c r="O64" s="10">
        <f>PPRD!O64+RCV_RCY!O64+IMP!O64-EXP!O64+STK_CHG!O64-INTMARB!O64</f>
        <v>-5.1590713671539117</v>
      </c>
      <c r="P64" s="10">
        <f>PPRD!P64+RCV_RCY!P64+IMP!P64-EXP!P64+STK_CHG!P64-INTMARB!P64</f>
        <v>-1.2897678417884775</v>
      </c>
      <c r="Q64" s="10">
        <f>PPRD!Q64+RCV_RCY!Q64+IMP!Q64-EXP!Q64+STK_CHG!Q64-INTMARB!Q64</f>
        <v>-12.252794496990544</v>
      </c>
      <c r="R64" s="10">
        <f>PPRD!R64+RCV_RCY!R64+IMP!R64-EXP!R64+STK_CHG!R64-INTMARB!R64</f>
        <v>-14.832330180567496</v>
      </c>
      <c r="S64" s="10">
        <f>PPRD!S64+RCV_RCY!S64+IMP!S64-EXP!S64+STK_CHG!S64-INTMARB!S64</f>
        <v>-7.0937231298366275</v>
      </c>
      <c r="T64" s="10">
        <f>PPRD!T64+RCV_RCY!T64+IMP!T64-EXP!T64+STK_CHG!T64-INTMARB!T64</f>
        <v>-16.122098022355978</v>
      </c>
      <c r="U64" s="10">
        <f>PPRD!U64+RCV_RCY!U64+IMP!U64-EXP!U64+STK_CHG!U64-INTMARB!U64</f>
        <v>-16.766981943250215</v>
      </c>
      <c r="V64" s="10">
        <f>PPRD!V64+RCV_RCY!V64+IMP!V64-EXP!V64+STK_CHG!V64-INTMARB!V64</f>
        <v>-17.411865864144453</v>
      </c>
      <c r="W64" s="10">
        <f>PPRD!W64+RCV_RCY!W64+IMP!W64-EXP!W64+STK_CHG!W64-INTMARB!W64</f>
        <v>-15.477214101461739</v>
      </c>
      <c r="X64" s="10">
        <f>PPRD!X64+RCV_RCY!X64+IMP!X64-EXP!X64+STK_CHG!X64-INTMARB!X64</f>
        <v>-27.730008598452272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61.861134995700773</v>
      </c>
      <c r="D65" s="10">
        <f>PPRD!D65+RCV_RCY!D65+IMP!D65-EXP!D65+STK_CHG!D65-INTMARB!D65</f>
        <v>45.953998280309541</v>
      </c>
      <c r="E65" s="10">
        <f>PPRD!E65+RCV_RCY!E65+IMP!E65-EXP!E65+STK_CHG!E65-INTMARB!E65</f>
        <v>64.512295786758386</v>
      </c>
      <c r="F65" s="10">
        <f>PPRD!F65+RCV_RCY!F65+IMP!F65-EXP!F65+STK_CHG!F65-INTMARB!F65</f>
        <v>61.861134995700716</v>
      </c>
      <c r="G65" s="10">
        <f>PPRD!G65+RCV_RCY!G65+IMP!G65-EXP!G65+STK_CHG!G65-INTMARB!G65</f>
        <v>31.814359415305244</v>
      </c>
      <c r="H65" s="10">
        <f>PPRD!H65+RCV_RCY!H65+IMP!H65-EXP!H65+STK_CHG!H65-INTMARB!H65</f>
        <v>2.6511607910576358</v>
      </c>
      <c r="I65" s="10">
        <f>PPRD!I65+RCV_RCY!I65+IMP!I65-EXP!I65+STK_CHG!I65-INTMARB!I65</f>
        <v>17.674548581255365</v>
      </c>
      <c r="J65" s="10">
        <f>PPRD!J65+RCV_RCY!J65+IMP!J65-EXP!J65+STK_CHG!J65-INTMARB!J65</f>
        <v>32.698022355975915</v>
      </c>
      <c r="K65" s="10">
        <f>PPRD!K65+RCV_RCY!K65+IMP!K65-EXP!K65+STK_CHG!K65-INTMARB!K65</f>
        <v>77.768271711091998</v>
      </c>
      <c r="L65" s="10">
        <f>PPRD!L65+RCV_RCY!L65+IMP!L65-EXP!L65+STK_CHG!L65-INTMARB!L65</f>
        <v>120.18718830610487</v>
      </c>
      <c r="M65" s="10">
        <f>PPRD!M65+RCV_RCY!M65+IMP!M65-EXP!M65+STK_CHG!M65-INTMARB!M65</f>
        <v>162.60627687016333</v>
      </c>
      <c r="N65" s="10">
        <f>PPRD!N65+RCV_RCY!N65+IMP!N65-EXP!N65+STK_CHG!N65-INTMARB!N65</f>
        <v>216.51384350816852</v>
      </c>
      <c r="O65" s="10">
        <f>PPRD!O65+RCV_RCY!O65+IMP!O65-EXP!O65+STK_CHG!O65-INTMARB!O65</f>
        <v>213.86173688736028</v>
      </c>
      <c r="P65" s="10">
        <f>PPRD!P65+RCV_RCY!P65+IMP!P65-EXP!P65+STK_CHG!P65-INTMARB!P65</f>
        <v>201.4904557179708</v>
      </c>
      <c r="Q65" s="10">
        <f>PPRD!Q65+RCV_RCY!Q65+IMP!Q65-EXP!Q65+STK_CHG!Q65-INTMARB!Q65</f>
        <v>265.11891659501299</v>
      </c>
      <c r="R65" s="10">
        <f>PPRD!R65+RCV_RCY!R65+IMP!R65-EXP!R65+STK_CHG!R65-INTMARB!R65</f>
        <v>244.79312123817706</v>
      </c>
      <c r="S65" s="10">
        <f>PPRD!S65+RCV_RCY!S65+IMP!S65-EXP!S65+STK_CHG!S65-INTMARB!S65</f>
        <v>228.88598452278589</v>
      </c>
      <c r="T65" s="10">
        <f>PPRD!T65+RCV_RCY!T65+IMP!T65-EXP!T65+STK_CHG!T65-INTMARB!T65</f>
        <v>243.90945829750635</v>
      </c>
      <c r="U65" s="10">
        <f>PPRD!U65+RCV_RCY!U65+IMP!U65-EXP!U65+STK_CHG!U65-INTMARB!U65</f>
        <v>202.37411865864149</v>
      </c>
      <c r="V65" s="10">
        <f>PPRD!V65+RCV_RCY!V65+IMP!V65-EXP!V65+STK_CHG!V65-INTMARB!V65</f>
        <v>211.21143594153048</v>
      </c>
      <c r="W65" s="10">
        <f>PPRD!W65+RCV_RCY!W65+IMP!W65-EXP!W65+STK_CHG!W65-INTMARB!W65</f>
        <v>312.84032674118646</v>
      </c>
      <c r="X65" s="10">
        <f>PPRD!X65+RCV_RCY!X65+IMP!X65-EXP!X65+STK_CHG!X65-INTMARB!X65</f>
        <v>312.84032674118657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-0.88374892519346515</v>
      </c>
      <c r="J66" s="10">
        <f>PPRD!J66+RCV_RCY!J66+IMP!J66-EXP!J66+STK_CHG!J66-INTMARB!J66</f>
        <v>-2.6511607910576092</v>
      </c>
      <c r="K66" s="10">
        <f>PPRD!K66+RCV_RCY!K66+IMP!K66-EXP!K66+STK_CHG!K66-INTMARB!K66</f>
        <v>-4.4186586414445372</v>
      </c>
      <c r="L66" s="10">
        <f>PPRD!L66+RCV_RCY!L66+IMP!L66-EXP!L66+STK_CHG!L66-INTMARB!L66</f>
        <v>15.90713671539123</v>
      </c>
      <c r="M66" s="10">
        <f>PPRD!M66+RCV_RCY!M66+IMP!M66-EXP!M66+STK_CHG!M66-INTMARB!M66</f>
        <v>10.60472914875322</v>
      </c>
      <c r="N66" s="10">
        <f>PPRD!N66+RCV_RCY!N66+IMP!N66-EXP!N66+STK_CHG!N66-INTMARB!N66</f>
        <v>22.976956147893375</v>
      </c>
      <c r="O66" s="10">
        <f>PPRD!O66+RCV_RCY!O66+IMP!O66-EXP!O66+STK_CHG!O66-INTMARB!O66</f>
        <v>5.3023215821152236</v>
      </c>
      <c r="P66" s="10">
        <f>PPRD!P66+RCV_RCY!P66+IMP!P66-EXP!P66+STK_CHG!P66-INTMARB!P66</f>
        <v>22.093207222699917</v>
      </c>
      <c r="Q66" s="10">
        <f>PPRD!Q66+RCV_RCY!Q66+IMP!Q66-EXP!Q66+STK_CHG!Q66-INTMARB!Q66</f>
        <v>-13.255975924333621</v>
      </c>
      <c r="R66" s="10">
        <f>PPRD!R66+RCV_RCY!R66+IMP!R66-EXP!R66+STK_CHG!R66-INTMARB!R66</f>
        <v>-11.488564058469471</v>
      </c>
      <c r="S66" s="10">
        <f>PPRD!S66+RCV_RCY!S66+IMP!S66-EXP!S66+STK_CHG!S66-INTMARB!S66</f>
        <v>23.860705073086844</v>
      </c>
      <c r="T66" s="10">
        <f>PPRD!T66+RCV_RCY!T66+IMP!T66-EXP!T66+STK_CHG!T66-INTMARB!T66</f>
        <v>10.604729148753231</v>
      </c>
      <c r="U66" s="10">
        <f>PPRD!U66+RCV_RCY!U66+IMP!U66-EXP!U66+STK_CHG!U66-INTMARB!U66</f>
        <v>45.070163370593299</v>
      </c>
      <c r="V66" s="10">
        <f>PPRD!V66+RCV_RCY!V66+IMP!V66-EXP!V66+STK_CHG!V66-INTMARB!V66</f>
        <v>55.674978503869305</v>
      </c>
      <c r="W66" s="10">
        <f>PPRD!W66+RCV_RCY!W66+IMP!W66-EXP!W66+STK_CHG!W66-INTMARB!W66</f>
        <v>-6.1860705073086812</v>
      </c>
      <c r="X66" s="10">
        <f>PPRD!X66+RCV_RCY!X66+IMP!X66-EXP!X66+STK_CHG!X66-INTMARB!X66</f>
        <v>-7.0698194325021486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87.059329320722256</v>
      </c>
      <c r="D71" s="37">
        <f t="shared" si="22"/>
        <v>110.94393809114359</v>
      </c>
      <c r="E71" s="37">
        <f t="shared" si="22"/>
        <v>104.6384350816853</v>
      </c>
      <c r="F71" s="37">
        <f t="shared" si="22"/>
        <v>117.20163370593292</v>
      </c>
      <c r="G71" s="37">
        <f t="shared" si="22"/>
        <v>151.16560619088557</v>
      </c>
      <c r="H71" s="37">
        <f t="shared" si="22"/>
        <v>171.94514187446259</v>
      </c>
      <c r="I71" s="37">
        <f t="shared" si="22"/>
        <v>162.34359415305246</v>
      </c>
      <c r="J71" s="37">
        <f t="shared" si="22"/>
        <v>187.49406706792777</v>
      </c>
      <c r="K71" s="37">
        <f t="shared" si="22"/>
        <v>190.47962166809972</v>
      </c>
      <c r="L71" s="37">
        <f t="shared" si="22"/>
        <v>196.90455717970761</v>
      </c>
      <c r="M71" s="37">
        <f t="shared" si="22"/>
        <v>200.82158211521923</v>
      </c>
      <c r="N71" s="37">
        <f t="shared" si="22"/>
        <v>219.92932072227003</v>
      </c>
      <c r="O71" s="37">
        <f t="shared" si="22"/>
        <v>225.20782459157351</v>
      </c>
      <c r="P71" s="37">
        <f t="shared" si="22"/>
        <v>216.29888220120378</v>
      </c>
      <c r="Q71" s="37">
        <f t="shared" si="22"/>
        <v>250.6926053310404</v>
      </c>
      <c r="R71" s="37">
        <f t="shared" si="22"/>
        <v>277.30008598452275</v>
      </c>
      <c r="S71" s="37">
        <f t="shared" si="22"/>
        <v>304.48082545141875</v>
      </c>
      <c r="T71" s="37">
        <f t="shared" si="22"/>
        <v>305.65993121238171</v>
      </c>
      <c r="U71" s="37">
        <f t="shared" si="22"/>
        <v>346.48409286328456</v>
      </c>
      <c r="V71" s="37">
        <f t="shared" si="22"/>
        <v>359.4458297506448</v>
      </c>
      <c r="W71" s="37">
        <f t="shared" si="22"/>
        <v>368.49312123817714</v>
      </c>
      <c r="X71" s="37">
        <f t="shared" ref="X71" si="23">SUM(X72:X73)</f>
        <v>363.96887360275144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56.606448839208937</v>
      </c>
      <c r="D72" s="10">
        <f>PPRD!D72+RCV_RCY!D72+IMP!D72-EXP!D72+STK_CHG!D72-INTMARB!D72</f>
        <v>75.570851246775575</v>
      </c>
      <c r="E72" s="10">
        <f>PPRD!E72+RCV_RCY!E72+IMP!E72-EXP!E72+STK_CHG!E72-INTMARB!E72</f>
        <v>67.306792777300089</v>
      </c>
      <c r="F72" s="10">
        <f>PPRD!F72+RCV_RCY!F72+IMP!F72-EXP!F72+STK_CHG!F72-INTMARB!F72</f>
        <v>78.771367153912294</v>
      </c>
      <c r="G72" s="10">
        <f>PPRD!G72+RCV_RCY!G72+IMP!G72-EXP!G72+STK_CHG!G72-INTMARB!G72</f>
        <v>111.2783319002579</v>
      </c>
      <c r="H72" s="10">
        <f>PPRD!H72+RCV_RCY!H72+IMP!H72-EXP!H72+STK_CHG!H72-INTMARB!H72</f>
        <v>134.5896818572657</v>
      </c>
      <c r="I72" s="10">
        <f>PPRD!I72+RCV_RCY!I72+IMP!I72-EXP!I72+STK_CHG!I72-INTMARB!I72</f>
        <v>126.6361134995701</v>
      </c>
      <c r="J72" s="10">
        <f>PPRD!J72+RCV_RCY!J72+IMP!J72-EXP!J72+STK_CHG!J72-INTMARB!J72</f>
        <v>148.32330180567499</v>
      </c>
      <c r="K72" s="10">
        <f>PPRD!K72+RCV_RCY!K72+IMP!K72-EXP!K72+STK_CHG!K72-INTMARB!K72</f>
        <v>152.1926053310404</v>
      </c>
      <c r="L72" s="10">
        <f>PPRD!L72+RCV_RCY!L72+IMP!L72-EXP!L72+STK_CHG!L72-INTMARB!L72</f>
        <v>161.41203783319</v>
      </c>
      <c r="M72" s="10">
        <f>PPRD!M72+RCV_RCY!M72+IMP!M72-EXP!M72+STK_CHG!M72-INTMARB!M72</f>
        <v>159.04746345657779</v>
      </c>
      <c r="N72" s="10">
        <f>PPRD!N72+RCV_RCY!N72+IMP!N72-EXP!N72+STK_CHG!N72-INTMARB!N72</f>
        <v>166.69054170249359</v>
      </c>
      <c r="O72" s="10">
        <f>PPRD!O72+RCV_RCY!O72+IMP!O72-EXP!O72+STK_CHG!O72-INTMARB!O72</f>
        <v>169.41341358555459</v>
      </c>
      <c r="P72" s="10">
        <f>PPRD!P72+RCV_RCY!P72+IMP!P72-EXP!P72+STK_CHG!P72-INTMARB!P72</f>
        <v>161.0299226139295</v>
      </c>
      <c r="Q72" s="10">
        <f>PPRD!Q72+RCV_RCY!Q72+IMP!Q72-EXP!Q72+STK_CHG!Q72-INTMARB!Q72</f>
        <v>195.71031814273431</v>
      </c>
      <c r="R72" s="10">
        <f>PPRD!R72+RCV_RCY!R72+IMP!R72-EXP!R72+STK_CHG!R72-INTMARB!R72</f>
        <v>224.08521066208081</v>
      </c>
      <c r="S72" s="10">
        <f>PPRD!S72+RCV_RCY!S72+IMP!S72-EXP!S72+STK_CHG!S72-INTMARB!S72</f>
        <v>247.468271711092</v>
      </c>
      <c r="T72" s="10">
        <f>PPRD!T72+RCV_RCY!T72+IMP!T72-EXP!T72+STK_CHG!T72-INTMARB!T72</f>
        <v>244.30146173688729</v>
      </c>
      <c r="U72" s="10">
        <f>PPRD!U72+RCV_RCY!U72+IMP!U72-EXP!U72+STK_CHG!U72-INTMARB!U72</f>
        <v>288.0656061908856</v>
      </c>
      <c r="V72" s="10">
        <f>PPRD!V72+RCV_RCY!V72+IMP!V72-EXP!V72+STK_CHG!V72-INTMARB!V72</f>
        <v>298.53250214961298</v>
      </c>
      <c r="W72" s="10">
        <f>PPRD!W72+RCV_RCY!W72+IMP!W72-EXP!W72+STK_CHG!W72-INTMARB!W72</f>
        <v>304.59527085124682</v>
      </c>
      <c r="X72" s="10">
        <f>PPRD!X72+RCV_RCY!X72+IMP!X72-EXP!X72+STK_CHG!X72-INTMARB!X72</f>
        <v>300.01728288907992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30.452880481513319</v>
      </c>
      <c r="D73" s="10">
        <f>PPRD!D73+RCV_RCY!D73+IMP!D73-EXP!D73+STK_CHG!D73-INTMARB!D73</f>
        <v>35.373086844368011</v>
      </c>
      <c r="E73" s="10">
        <f>PPRD!E73+RCV_RCY!E73+IMP!E73-EXP!E73+STK_CHG!E73-INTMARB!E73</f>
        <v>37.331642304385213</v>
      </c>
      <c r="F73" s="10">
        <f>PPRD!F73+RCV_RCY!F73+IMP!F73-EXP!F73+STK_CHG!F73-INTMARB!F73</f>
        <v>38.430266552020633</v>
      </c>
      <c r="G73" s="10">
        <f>PPRD!G73+RCV_RCY!G73+IMP!G73-EXP!G73+STK_CHG!G73-INTMARB!G73</f>
        <v>39.887274290627687</v>
      </c>
      <c r="H73" s="10">
        <f>PPRD!H73+RCV_RCY!H73+IMP!H73-EXP!H73+STK_CHG!H73-INTMARB!H73</f>
        <v>37.355460017196897</v>
      </c>
      <c r="I73" s="10">
        <f>PPRD!I73+RCV_RCY!I73+IMP!I73-EXP!I73+STK_CHG!I73-INTMARB!I73</f>
        <v>35.707480653482371</v>
      </c>
      <c r="J73" s="10">
        <f>PPRD!J73+RCV_RCY!J73+IMP!J73-EXP!J73+STK_CHG!J73-INTMARB!J73</f>
        <v>39.170765262252793</v>
      </c>
      <c r="K73" s="10">
        <f>PPRD!K73+RCV_RCY!K73+IMP!K73-EXP!K73+STK_CHG!K73-INTMARB!K73</f>
        <v>38.287016337059327</v>
      </c>
      <c r="L73" s="10">
        <f>PPRD!L73+RCV_RCY!L73+IMP!L73-EXP!L73+STK_CHG!L73-INTMARB!L73</f>
        <v>35.492519346517618</v>
      </c>
      <c r="M73" s="10">
        <f>PPRD!M73+RCV_RCY!M73+IMP!M73-EXP!M73+STK_CHG!M73-INTMARB!M73</f>
        <v>41.774118658641441</v>
      </c>
      <c r="N73" s="10">
        <f>PPRD!N73+RCV_RCY!N73+IMP!N73-EXP!N73+STK_CHG!N73-INTMARB!N73</f>
        <v>53.238779019776437</v>
      </c>
      <c r="O73" s="10">
        <f>PPRD!O73+RCV_RCY!O73+IMP!O73-EXP!O73+STK_CHG!O73-INTMARB!O73</f>
        <v>55.794411006018912</v>
      </c>
      <c r="P73" s="10">
        <f>PPRD!P73+RCV_RCY!P73+IMP!P73-EXP!P73+STK_CHG!P73-INTMARB!P73</f>
        <v>55.268959587274288</v>
      </c>
      <c r="Q73" s="10">
        <f>PPRD!Q73+RCV_RCY!Q73+IMP!Q73-EXP!Q73+STK_CHG!Q73-INTMARB!Q73</f>
        <v>54.982287188306103</v>
      </c>
      <c r="R73" s="10">
        <f>PPRD!R73+RCV_RCY!R73+IMP!R73-EXP!R73+STK_CHG!R73-INTMARB!R73</f>
        <v>53.214875322441962</v>
      </c>
      <c r="S73" s="10">
        <f>PPRD!S73+RCV_RCY!S73+IMP!S73-EXP!S73+STK_CHG!S73-INTMARB!S73</f>
        <v>57.012553740326737</v>
      </c>
      <c r="T73" s="10">
        <f>PPRD!T73+RCV_RCY!T73+IMP!T73-EXP!T73+STK_CHG!T73-INTMARB!T73</f>
        <v>61.35846947549441</v>
      </c>
      <c r="U73" s="10">
        <f>PPRD!U73+RCV_RCY!U73+IMP!U73-EXP!U73+STK_CHG!U73-INTMARB!U73</f>
        <v>58.41848667239897</v>
      </c>
      <c r="V73" s="10">
        <f>PPRD!V73+RCV_RCY!V73+IMP!V73-EXP!V73+STK_CHG!V73-INTMARB!V73</f>
        <v>60.91332760103181</v>
      </c>
      <c r="W73" s="10">
        <f>PPRD!W73+RCV_RCY!W73+IMP!W73-EXP!W73+STK_CHG!W73-INTMARB!W73</f>
        <v>63.897850386930337</v>
      </c>
      <c r="X73" s="10">
        <f>PPRD!X73+RCV_RCY!X73+IMP!X73-EXP!X73+STK_CHG!X73-INTMARB!X73</f>
        <v>63.951590713671528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3505.5889939810831</v>
      </c>
      <c r="D74" s="37">
        <f>PPRD!D74+RCV_RCY!D74+IMP!D74-EXP!D74+STK_CHG!D74-INTMARB!D74</f>
        <v>3804.5571797076518</v>
      </c>
      <c r="E74" s="37">
        <f>PPRD!E74+RCV_RCY!E74+IMP!E74-EXP!E74+STK_CHG!E74-INTMARB!E74</f>
        <v>4833.5339638864998</v>
      </c>
      <c r="F74" s="37">
        <f>PPRD!F74+RCV_RCY!F74+IMP!F74-EXP!F74+STK_CHG!F74-INTMARB!F74</f>
        <v>6673.7747205503001</v>
      </c>
      <c r="G74" s="37">
        <f>PPRD!G74+RCV_RCY!G74+IMP!G74-EXP!G74+STK_CHG!G74-INTMARB!G74</f>
        <v>6867.2255374032666</v>
      </c>
      <c r="H74" s="37">
        <f>PPRD!H74+RCV_RCY!H74+IMP!H74-EXP!H74+STK_CHG!H74-INTMARB!H74</f>
        <v>6457.2083404987097</v>
      </c>
      <c r="I74" s="37">
        <f>PPRD!I74+RCV_RCY!I74+IMP!I74-EXP!I74+STK_CHG!I74-INTMARB!I74</f>
        <v>6795.3282029234733</v>
      </c>
      <c r="J74" s="37">
        <f>PPRD!J74+RCV_RCY!J74+IMP!J74-EXP!J74+STK_CHG!J74-INTMARB!J74</f>
        <v>6823.0294926913148</v>
      </c>
      <c r="K74" s="37">
        <f>PPRD!K74+RCV_RCY!K74+IMP!K74-EXP!K74+STK_CHG!K74-INTMARB!K74</f>
        <v>6918.429320722269</v>
      </c>
      <c r="L74" s="37">
        <f>PPRD!L74+RCV_RCY!L74+IMP!L74-EXP!L74+STK_CHG!L74-INTMARB!L74</f>
        <v>6975.3510748065346</v>
      </c>
      <c r="M74" s="37">
        <f>PPRD!M74+RCV_RCY!M74+IMP!M74-EXP!M74+STK_CHG!M74-INTMARB!M74</f>
        <v>7160.3944969905406</v>
      </c>
      <c r="N74" s="37">
        <f>PPRD!N74+RCV_RCY!N74+IMP!N74-EXP!N74+STK_CHG!N74-INTMARB!N74</f>
        <v>7199.8499570077383</v>
      </c>
      <c r="O74" s="37">
        <f>PPRD!O74+RCV_RCY!O74+IMP!O74-EXP!O74+STK_CHG!O74-INTMARB!O74</f>
        <v>7673.9854686156486</v>
      </c>
      <c r="P74" s="37">
        <f>PPRD!P74+RCV_RCY!P74+IMP!P74-EXP!P74+STK_CHG!P74-INTMARB!P74</f>
        <v>7758.5205503009447</v>
      </c>
      <c r="Q74" s="37">
        <f>PPRD!Q74+RCV_RCY!Q74+IMP!Q74-EXP!Q74+STK_CHG!Q74-INTMARB!Q74</f>
        <v>7630.7658641444532</v>
      </c>
      <c r="R74" s="37">
        <f>PPRD!R74+RCV_RCY!R74+IMP!R74-EXP!R74+STK_CHG!R74-INTMARB!R74</f>
        <v>6680.352278589854</v>
      </c>
      <c r="S74" s="37">
        <f>PPRD!S74+RCV_RCY!S74+IMP!S74-EXP!S74+STK_CHG!S74-INTMARB!S74</f>
        <v>5977.4976784178843</v>
      </c>
      <c r="T74" s="37">
        <f>PPRD!T74+RCV_RCY!T74+IMP!T74-EXP!T74+STK_CHG!T74-INTMARB!T74</f>
        <v>7016.7771281169389</v>
      </c>
      <c r="U74" s="37">
        <f>PPRD!U74+RCV_RCY!U74+IMP!U74-EXP!U74+STK_CHG!U74-INTMARB!U74</f>
        <v>7448.9999999999991</v>
      </c>
      <c r="V74" s="37">
        <f>PPRD!V74+RCV_RCY!V74+IMP!V74-EXP!V74+STK_CHG!V74-INTMARB!V74</f>
        <v>7548.2042992261386</v>
      </c>
      <c r="W74" s="37">
        <f>PPRD!W74+RCV_RCY!W74+IMP!W74-EXP!W74+STK_CHG!W74-INTMARB!W74</f>
        <v>7496.295442820292</v>
      </c>
      <c r="X74" s="37">
        <f>PPRD!X74+RCV_RCY!X74+IMP!X74-EXP!X74+STK_CHG!X74-INTMARB!X74</f>
        <v>7641.6319862424753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-3.3199484092863281</v>
      </c>
      <c r="D75" s="37">
        <f>PPRD!D75+RCV_RCY!D75+IMP!D75-EXP!D75+STK_CHG!D75-INTMARB!D75</f>
        <v>-3.654342218400688</v>
      </c>
      <c r="E75" s="37">
        <f>PPRD!E75+RCV_RCY!E75+IMP!E75-EXP!E75+STK_CHG!E75-INTMARB!E75</f>
        <v>-3.415477214101462</v>
      </c>
      <c r="F75" s="37">
        <f>PPRD!F75+RCV_RCY!F75+IMP!F75-EXP!F75+STK_CHG!F75-INTMARB!F75</f>
        <v>-3.3199484092863281</v>
      </c>
      <c r="G75" s="37">
        <f>PPRD!G75+RCV_RCY!G75+IMP!G75-EXP!G75+STK_CHG!G75-INTMARB!G75</f>
        <v>-3.0046431642304379</v>
      </c>
      <c r="H75" s="37">
        <f>PPRD!H75+RCV_RCY!H75+IMP!H75-EXP!H75+STK_CHG!H75-INTMARB!H75</f>
        <v>-2.4313843508168529</v>
      </c>
      <c r="I75" s="37">
        <f>PPRD!I75+RCV_RCY!I75+IMP!I75-EXP!I75+STK_CHG!I75-INTMARB!I75</f>
        <v>8.9853826311264005</v>
      </c>
      <c r="J75" s="37">
        <f>PPRD!J75+RCV_RCY!J75+IMP!J75-EXP!J75+STK_CHG!J75-INTMARB!J75</f>
        <v>10.752880481513326</v>
      </c>
      <c r="K75" s="37">
        <f>PPRD!K75+RCV_RCY!K75+IMP!K75-EXP!K75+STK_CHG!K75-INTMARB!K75</f>
        <v>19.20799656061909</v>
      </c>
      <c r="L75" s="37">
        <f>PPRD!L75+RCV_RCY!L75+IMP!L75-EXP!L75+STK_CHG!L75-INTMARB!L75</f>
        <v>20.277987962166804</v>
      </c>
      <c r="M75" s="37">
        <f>PPRD!M75+RCV_RCY!M75+IMP!M75-EXP!M75+STK_CHG!M75-INTMARB!M75</f>
        <v>4.4408920985006262E-16</v>
      </c>
      <c r="N75" s="37">
        <f>PPRD!N75+RCV_RCY!N75+IMP!N75-EXP!N75+STK_CHG!N75-INTMARB!N75</f>
        <v>1.0986242476354255</v>
      </c>
      <c r="O75" s="37">
        <f>PPRD!O75+RCV_RCY!O75+IMP!O75-EXP!O75+STK_CHG!O75-INTMARB!O75</f>
        <v>1.5047291487532246</v>
      </c>
      <c r="P75" s="37">
        <f>PPRD!P75+RCV_RCY!P75+IMP!P75-EXP!P75+STK_CHG!P75-INTMARB!P75</f>
        <v>3.6066208082545144</v>
      </c>
      <c r="Q75" s="37">
        <f>PPRD!Q75+RCV_RCY!Q75+IMP!Q75-EXP!Q75+STK_CHG!Q75-INTMARB!Q75</f>
        <v>5.7036113499570069</v>
      </c>
      <c r="R75" s="37">
        <f>PPRD!R75+RCV_RCY!R75+IMP!R75-EXP!R75+STK_CHG!R75-INTMARB!R75</f>
        <v>2.8471195184866724</v>
      </c>
      <c r="S75" s="37">
        <f>PPRD!S75+RCV_RCY!S75+IMP!S75-EXP!S75+STK_CHG!S75-INTMARB!S75</f>
        <v>9.6637145313843558</v>
      </c>
      <c r="T75" s="37">
        <f>PPRD!T75+RCV_RCY!T75+IMP!T75-EXP!T75+STK_CHG!T75-INTMARB!T75</f>
        <v>10.064746345657781</v>
      </c>
      <c r="U75" s="37">
        <f>PPRD!U75+RCV_RCY!U75+IMP!U75-EXP!U75+STK_CHG!U75-INTMARB!U75</f>
        <v>22.495184866723985</v>
      </c>
      <c r="V75" s="37">
        <f>PPRD!V75+RCV_RCY!V75+IMP!V75-EXP!V75+STK_CHG!V75-INTMARB!V75</f>
        <v>21.622012037833183</v>
      </c>
      <c r="W75" s="37">
        <f>PPRD!W75+RCV_RCY!W75+IMP!W75-EXP!W75+STK_CHG!W75-INTMARB!W75</f>
        <v>20.906448839208945</v>
      </c>
      <c r="X75" s="37">
        <f>PPRD!X75+RCV_RCY!X75+IMP!X75-EXP!X75+STK_CHG!X75-INTMARB!X75</f>
        <v>21.120120378331894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-861.30696474634522</v>
      </c>
      <c r="D76" s="40">
        <f>PPRD!D76+RCV_RCY!D76+IMP!D76-EXP!D76+STK_CHG!D76-INTMARB!D76</f>
        <v>-820.20636285468572</v>
      </c>
      <c r="E76" s="40">
        <f>PPRD!E76+RCV_RCY!E76+IMP!E76-EXP!E76+STK_CHG!E76-INTMARB!E76</f>
        <v>-979.10576096302714</v>
      </c>
      <c r="F76" s="40">
        <f>PPRD!F76+RCV_RCY!F76+IMP!F76-EXP!F76+STK_CHG!F76-INTMARB!F76</f>
        <v>-1394.0670679277723</v>
      </c>
      <c r="G76" s="40">
        <f>PPRD!G76+RCV_RCY!G76+IMP!G76-EXP!G76+STK_CHG!G76-INTMARB!G76</f>
        <v>-1351.4187446259671</v>
      </c>
      <c r="H76" s="40">
        <f>PPRD!H76+RCV_RCY!H76+IMP!H76-EXP!H76+STK_CHG!H76-INTMARB!H76</f>
        <v>-1086.3284608770418</v>
      </c>
      <c r="I76" s="40">
        <f>PPRD!I76+RCV_RCY!I76+IMP!I76-EXP!I76+STK_CHG!I76-INTMARB!I76</f>
        <v>-1086.0705073086842</v>
      </c>
      <c r="J76" s="40">
        <f>PPRD!J76+RCV_RCY!J76+IMP!J76-EXP!J76+STK_CHG!J76-INTMARB!J76</f>
        <v>-1388.9079965606195</v>
      </c>
      <c r="K76" s="40">
        <f>PPRD!K76+RCV_RCY!K76+IMP!K76-EXP!K76+STK_CHG!K76-INTMARB!K76</f>
        <v>-986.15649183147059</v>
      </c>
      <c r="L76" s="40">
        <f>PPRD!L76+RCV_RCY!L76+IMP!L76-EXP!L76+STK_CHG!L76-INTMARB!L76</f>
        <v>-1173.1728288907991</v>
      </c>
      <c r="M76" s="40">
        <f>PPRD!M76+RCV_RCY!M76+IMP!M76-EXP!M76+STK_CHG!M76-INTMARB!M76</f>
        <v>-1285.296646603611</v>
      </c>
      <c r="N76" s="40">
        <f>PPRD!N76+RCV_RCY!N76+IMP!N76-EXP!N76+STK_CHG!N76-INTMARB!N76</f>
        <v>-1465.5202063628551</v>
      </c>
      <c r="O76" s="40">
        <f>PPRD!O76+RCV_RCY!O76+IMP!O76-EXP!O76+STK_CHG!O76-INTMARB!O76</f>
        <v>-1472.0550300945827</v>
      </c>
      <c r="P76" s="40">
        <f>PPRD!P76+RCV_RCY!P76+IMP!P76-EXP!P76+STK_CHG!P76-INTMARB!P76</f>
        <v>-1452.0206362854688</v>
      </c>
      <c r="Q76" s="40">
        <f>PPRD!Q76+RCV_RCY!Q76+IMP!Q76-EXP!Q76+STK_CHG!Q76-INTMARB!Q76</f>
        <v>-1401.547721410147</v>
      </c>
      <c r="R76" s="40">
        <f>PPRD!R76+RCV_RCY!R76+IMP!R76-EXP!R76+STK_CHG!R76-INTMARB!R76</f>
        <v>-1076.0963026655199</v>
      </c>
      <c r="S76" s="40">
        <f>PPRD!S76+RCV_RCY!S76+IMP!S76-EXP!S76+STK_CHG!S76-INTMARB!S76</f>
        <v>-943.59415305245102</v>
      </c>
      <c r="T76" s="40">
        <f>PPRD!T76+RCV_RCY!T76+IMP!T76-EXP!T76+STK_CHG!T76-INTMARB!T76</f>
        <v>-1120.974892519346</v>
      </c>
      <c r="U76" s="40">
        <f>PPRD!U76+RCV_RCY!U76+IMP!U76-EXP!U76+STK_CHG!U76-INTMARB!U76</f>
        <v>-1195.7947549441101</v>
      </c>
      <c r="V76" s="40">
        <f>PPRD!V76+RCV_RCY!V76+IMP!V76-EXP!V76+STK_CHG!V76-INTMARB!V76</f>
        <v>-1126.1052450558893</v>
      </c>
      <c r="W76" s="40">
        <f>PPRD!W76+RCV_RCY!W76+IMP!W76-EXP!W76+STK_CHG!W76-INTMARB!W76</f>
        <v>-872.9888220120381</v>
      </c>
      <c r="X76" s="40">
        <f>PPRD!X76+RCV_RCY!X76+IMP!X76-EXP!X76+STK_CHG!X76-INTMARB!X76</f>
        <v>-952.30137575236381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39146.122957867577</v>
      </c>
      <c r="D2" s="31">
        <f>'GIC2020-2030'!D2-FC_NE!D2</f>
        <v>40215.29982803094</v>
      </c>
      <c r="E2" s="31">
        <f>'GIC2020-2030'!E2-FC_NE!E2</f>
        <v>40690.273774720532</v>
      </c>
      <c r="F2" s="31">
        <f>'GIC2020-2030'!F2-FC_NE!F2</f>
        <v>42516.163284608774</v>
      </c>
      <c r="G2" s="31">
        <f>'GIC2020-2030'!G2-FC_NE!G2</f>
        <v>43053.77558039553</v>
      </c>
      <c r="H2" s="31">
        <f>'GIC2020-2030'!H2-FC_NE!H2</f>
        <v>42513.838091143596</v>
      </c>
      <c r="I2" s="31">
        <f>'GIC2020-2030'!I2-FC_NE!I2</f>
        <v>43499.026913155634</v>
      </c>
      <c r="J2" s="31">
        <f>'GIC2020-2030'!J2-FC_NE!J2</f>
        <v>43666.774806534821</v>
      </c>
      <c r="K2" s="31">
        <f>'GIC2020-2030'!K2-FC_NE!K2</f>
        <v>42536.612983662941</v>
      </c>
      <c r="L2" s="31">
        <f>'GIC2020-2030'!L2-FC_NE!L2</f>
        <v>40177.91263972484</v>
      </c>
      <c r="M2" s="31">
        <f>'GIC2020-2030'!M2-FC_NE!M2</f>
        <v>42542.641530524503</v>
      </c>
      <c r="N2" s="31">
        <f>'GIC2020-2030'!N2-FC_NE!N2</f>
        <v>40874.170593293209</v>
      </c>
      <c r="O2" s="31">
        <f>'GIC2020-2030'!O2-FC_NE!O2</f>
        <v>40383.381771281165</v>
      </c>
      <c r="P2" s="31">
        <f>'GIC2020-2030'!P2-FC_NE!P2</f>
        <v>40677.136973344794</v>
      </c>
      <c r="Q2" s="31">
        <f>'GIC2020-2030'!Q2-FC_NE!Q2</f>
        <v>38987.56036113498</v>
      </c>
      <c r="R2" s="31">
        <f>'GIC2020-2030'!R2-FC_NE!R2</f>
        <v>39441.777214101465</v>
      </c>
      <c r="S2" s="31">
        <f>'GIC2020-2030'!S2-FC_NE!S2</f>
        <v>39751.153912295798</v>
      </c>
      <c r="T2" s="31">
        <f>'GIC2020-2030'!T2-FC_NE!T2</f>
        <v>40366.012983662935</v>
      </c>
      <c r="U2" s="31">
        <f>'GIC2020-2030'!U2-FC_NE!U2</f>
        <v>40503.788650042989</v>
      </c>
      <c r="V2" s="31">
        <f>'GIC2020-2030'!V2-FC_NE!V2</f>
        <v>39763.437145313837</v>
      </c>
      <c r="W2" s="31">
        <f>'GIC2020-2030'!W2-FC_NE!W2</f>
        <v>37605.32923473775</v>
      </c>
      <c r="X2" s="31">
        <f>'GIC2020-2030'!X2-FC_NE!X2</f>
        <v>39570.547291487535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25054.073602751505</v>
      </c>
      <c r="D2" s="31">
        <f>FC_E!D2-FC_E!D70+INTAVI!D2+TI_BF_E!D2-TO_BF!D2+(NRG_BF_E!D3+NRG_BF_E!D17+NRG_BF_E!D22+NRG_BF_E!D25+NRG_BF_E!D26+NRG_BF_E!D51)</f>
        <v>25498.363026655199</v>
      </c>
      <c r="E2" s="31">
        <f>FC_E!E2-FC_E!E70+INTAVI!E2+TI_BF_E!E2-TO_BF!E2+(NRG_BF_E!E3+NRG_BF_E!E17+NRG_BF_E!E22+NRG_BF_E!E25+NRG_BF_E!E26+NRG_BF_E!E51)</f>
        <v>25003.500773860709</v>
      </c>
      <c r="F2" s="31">
        <f>FC_E!F2-FC_E!F70+INTAVI!F2+TI_BF_E!F2-TO_BF!F2+(NRG_BF_E!F3+NRG_BF_E!F17+NRG_BF_E!F22+NRG_BF_E!F25+NRG_BF_E!F26+NRG_BF_E!F51)</f>
        <v>26219.84763542562</v>
      </c>
      <c r="G2" s="31">
        <f>FC_E!G2-FC_E!G70+INTAVI!G2+TI_BF_E!G2-TO_BF!G2+(NRG_BF_E!G3+NRG_BF_E!G17+NRG_BF_E!G22+NRG_BF_E!G25+NRG_BF_E!G26+NRG_BF_E!G51)</f>
        <v>26501.844969905414</v>
      </c>
      <c r="H2" s="31">
        <f>FC_E!H2-FC_E!H70+INTAVI!H2+TI_BF_E!H2-TO_BF!H2+(NRG_BF_E!H3+NRG_BF_E!H17+NRG_BF_E!H22+NRG_BF_E!H25+NRG_BF_E!H26+NRG_BF_E!H51)</f>
        <v>26148.533619948408</v>
      </c>
      <c r="I2" s="31">
        <f>FC_E!I2-FC_E!I70+INTAVI!I2+TI_BF_E!I2-TO_BF!I2+(NRG_BF_E!I3+NRG_BF_E!I17+NRG_BF_E!I22+NRG_BF_E!I25+NRG_BF_E!I26+NRG_BF_E!I51)</f>
        <v>26541.560533104035</v>
      </c>
      <c r="J2" s="31">
        <f>FC_E!J2-FC_E!J70+INTAVI!J2+TI_BF_E!J2-TO_BF!J2+(NRG_BF_E!J3+NRG_BF_E!J17+NRG_BF_E!J22+NRG_BF_E!J25+NRG_BF_E!J26+NRG_BF_E!J51)</f>
        <v>26081.027171109199</v>
      </c>
      <c r="K2" s="31">
        <f>FC_E!K2-FC_E!K70+INTAVI!K2+TI_BF_E!K2-TO_BF!K2+(NRG_BF_E!K3+NRG_BF_E!K17+NRG_BF_E!K22+NRG_BF_E!K25+NRG_BF_E!K26+NRG_BF_E!K51)</f>
        <v>25931.227343078252</v>
      </c>
      <c r="L2" s="31">
        <f>FC_E!L2-FC_E!L70+INTAVI!L2+TI_BF_E!L2-TO_BF!L2+(NRG_BF_E!L3+NRG_BF_E!L17+NRG_BF_E!L22+NRG_BF_E!L25+NRG_BF_E!L26+NRG_BF_E!L51)</f>
        <v>24943.388907996563</v>
      </c>
      <c r="M2" s="31">
        <f>FC_E!M2-FC_E!M70+INTAVI!M2+TI_BF_E!M2-TO_BF!M2+(NRG_BF_E!M3+NRG_BF_E!M17+NRG_BF_E!M22+NRG_BF_E!M25+NRG_BF_E!M26+NRG_BF_E!M51)</f>
        <v>25253.396302665518</v>
      </c>
      <c r="N2" s="31">
        <f>FC_E!N2-FC_E!N70+INTAVI!N2+TI_BF_E!N2-TO_BF!N2+(NRG_BF_E!N3+NRG_BF_E!N17+NRG_BF_E!N22+NRG_BF_E!N25+NRG_BF_E!N26+NRG_BF_E!N51)</f>
        <v>24456.706362854762</v>
      </c>
      <c r="O2" s="31">
        <f>FC_E!O2-FC_E!O70+INTAVI!O2+TI_BF_E!O2-TO_BF!O2+(NRG_BF_E!O3+NRG_BF_E!O17+NRG_BF_E!O22+NRG_BF_E!O25+NRG_BF_E!O26+NRG_BF_E!O51)</f>
        <v>24417.397248495294</v>
      </c>
      <c r="P2" s="31">
        <f>FC_E!P2-FC_E!P70+INTAVI!P2+TI_BF_E!P2-TO_BF!P2+(NRG_BF_E!P3+NRG_BF_E!P17+NRG_BF_E!P22+NRG_BF_E!P25+NRG_BF_E!P26+NRG_BF_E!P51)</f>
        <v>24216.248839208944</v>
      </c>
      <c r="Q2" s="31">
        <f>FC_E!Q2-FC_E!Q70+INTAVI!Q2+TI_BF_E!Q2-TO_BF!Q2+(NRG_BF_E!Q3+NRG_BF_E!Q17+NRG_BF_E!Q22+NRG_BF_E!Q25+NRG_BF_E!Q26+NRG_BF_E!Q51)</f>
        <v>23585.068185726559</v>
      </c>
      <c r="R2" s="31">
        <f>FC_E!R2-FC_E!R70+INTAVI!R2+TI_BF_E!R2-TO_BF!R2+(NRG_BF_E!R3+NRG_BF_E!R17+NRG_BF_E!R22+NRG_BF_E!R25+NRG_BF_E!R26+NRG_BF_E!R51)</f>
        <v>24201.168701633705</v>
      </c>
      <c r="S2" s="31">
        <f>FC_E!S2-FC_E!S70+INTAVI!S2+TI_BF_E!S2-TO_BF!S2+(NRG_BF_E!S3+NRG_BF_E!S17+NRG_BF_E!S22+NRG_BF_E!S25+NRG_BF_E!S26+NRG_BF_E!S51)</f>
        <v>24825.866895958727</v>
      </c>
      <c r="T2" s="31">
        <f>FC_E!T2-FC_E!T70+INTAVI!T2+TI_BF_E!T2-TO_BF!T2+(NRG_BF_E!T3+NRG_BF_E!T17+NRG_BF_E!T22+NRG_BF_E!T25+NRG_BF_E!T26+NRG_BF_E!T51)</f>
        <v>25502.674032674116</v>
      </c>
      <c r="U2" s="31">
        <f>FC_E!U2-FC_E!U70+INTAVI!U2+TI_BF_E!U2-TO_BF!U2+(NRG_BF_E!U3+NRG_BF_E!U17+NRG_BF_E!U22+NRG_BF_E!U25+NRG_BF_E!U26+NRG_BF_E!U51)</f>
        <v>25329.468013757523</v>
      </c>
      <c r="V2" s="31">
        <f>FC_E!V2-FC_E!V70+INTAVI!V2+TI_BF_E!V2-TO_BF!V2+(NRG_BF_E!V3+NRG_BF_E!V17+NRG_BF_E!V22+NRG_BF_E!V25+NRG_BF_E!V26+NRG_BF_E!V51)</f>
        <v>25269.858813413583</v>
      </c>
      <c r="W2" s="31">
        <f>FC_E!W2-FC_E!W70+INTAVI!W2+TI_BF_E!W2-TO_BF!W2+(NRG_BF_E!W3+NRG_BF_E!W17+NRG_BF_E!W22+NRG_BF_E!W25+NRG_BF_E!W26+NRG_BF_E!W51)</f>
        <v>24492.821582115223</v>
      </c>
      <c r="X2" s="31">
        <f>FC_E!X2-FC_E!X70+INTAVI!X2+TI_BF_E!X2-TO_BF!X2+(NRG_BF_E!X3+NRG_BF_E!X17+NRG_BF_E!X22+NRG_BF_E!X25+NRG_BF_E!X26+NRG_BF_E!X51)</f>
        <v>26105.853482373172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31933.274892519345</v>
      </c>
      <c r="D2" s="31">
        <f t="shared" si="0"/>
        <v>32927.657437661212</v>
      </c>
      <c r="E2" s="31">
        <f t="shared" si="0"/>
        <v>33743.517970765257</v>
      </c>
      <c r="F2" s="31">
        <f t="shared" si="0"/>
        <v>35982.809286328462</v>
      </c>
      <c r="G2" s="31">
        <f t="shared" si="0"/>
        <v>36713.077901977646</v>
      </c>
      <c r="H2" s="31">
        <f t="shared" si="0"/>
        <v>37025.006018916589</v>
      </c>
      <c r="I2" s="31">
        <f t="shared" si="0"/>
        <v>37889.417626827169</v>
      </c>
      <c r="J2" s="31">
        <f t="shared" si="0"/>
        <v>37766.697506448836</v>
      </c>
      <c r="K2" s="31">
        <f t="shared" si="0"/>
        <v>38047.937231298369</v>
      </c>
      <c r="L2" s="31">
        <f t="shared" si="0"/>
        <v>34927.64772141014</v>
      </c>
      <c r="M2" s="31">
        <f t="shared" si="0"/>
        <v>37340.817626827171</v>
      </c>
      <c r="N2" s="31">
        <f t="shared" si="0"/>
        <v>36459.296388650044</v>
      </c>
      <c r="O2" s="31">
        <f t="shared" si="0"/>
        <v>36369.488220120373</v>
      </c>
      <c r="P2" s="31">
        <f t="shared" si="0"/>
        <v>35281.792691315561</v>
      </c>
      <c r="Q2" s="31">
        <f t="shared" si="0"/>
        <v>35781.678847807387</v>
      </c>
      <c r="R2" s="31">
        <f t="shared" si="0"/>
        <v>34337.352450558901</v>
      </c>
      <c r="S2" s="31">
        <f t="shared" si="0"/>
        <v>32062.315305245051</v>
      </c>
      <c r="T2" s="31">
        <f t="shared" si="0"/>
        <v>35433.09776440241</v>
      </c>
      <c r="U2" s="31">
        <f t="shared" si="0"/>
        <v>35422.764316423039</v>
      </c>
      <c r="V2" s="31">
        <f t="shared" si="0"/>
        <v>34695.450730868441</v>
      </c>
      <c r="W2" s="31">
        <f t="shared" si="0"/>
        <v>31263.720378331898</v>
      </c>
      <c r="X2" s="31">
        <f t="shared" ref="X2" si="1">SUM(X3,X17,X22,X25,X26,X51,X52,X71,X74,X75,X76)</f>
        <v>33327.284608770424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19458.283404987102</v>
      </c>
      <c r="D3" s="34">
        <f t="shared" si="2"/>
        <v>19923.548065348234</v>
      </c>
      <c r="E3" s="34">
        <f t="shared" si="2"/>
        <v>19681.473602751503</v>
      </c>
      <c r="F3" s="34">
        <f t="shared" si="2"/>
        <v>19769.266638005156</v>
      </c>
      <c r="G3" s="34">
        <f t="shared" si="2"/>
        <v>19806.511092003439</v>
      </c>
      <c r="H3" s="34">
        <f t="shared" si="2"/>
        <v>19522.873258813412</v>
      </c>
      <c r="I3" s="34">
        <f t="shared" si="2"/>
        <v>20033.233447979361</v>
      </c>
      <c r="J3" s="34">
        <f t="shared" si="2"/>
        <v>20428.451848667239</v>
      </c>
      <c r="K3" s="34">
        <f t="shared" si="2"/>
        <v>19552.275064488389</v>
      </c>
      <c r="L3" s="34">
        <f t="shared" si="2"/>
        <v>17198.838779019774</v>
      </c>
      <c r="M3" s="34">
        <f t="shared" si="2"/>
        <v>18382.510576096305</v>
      </c>
      <c r="N3" s="34">
        <f t="shared" si="2"/>
        <v>17975.716079105761</v>
      </c>
      <c r="O3" s="34">
        <f t="shared" si="2"/>
        <v>17148.903783319001</v>
      </c>
      <c r="P3" s="34">
        <f t="shared" si="2"/>
        <v>16315.063972484952</v>
      </c>
      <c r="Q3" s="34">
        <f t="shared" si="2"/>
        <v>16060.65004299226</v>
      </c>
      <c r="R3" s="34">
        <f t="shared" si="2"/>
        <v>15856.000515907137</v>
      </c>
      <c r="S3" s="34">
        <f t="shared" si="2"/>
        <v>15916.288907996559</v>
      </c>
      <c r="T3" s="34">
        <f t="shared" si="2"/>
        <v>15661.943250214959</v>
      </c>
      <c r="U3" s="34">
        <f t="shared" si="2"/>
        <v>15642.271539122956</v>
      </c>
      <c r="V3" s="34">
        <f t="shared" si="2"/>
        <v>14204.961822871883</v>
      </c>
      <c r="W3" s="34">
        <f t="shared" si="2"/>
        <v>12321.339724849528</v>
      </c>
      <c r="X3" s="34">
        <f t="shared" ref="X3" si="3">SUM(X4,X8,X11)</f>
        <v>13030.348151332761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5068.9492691315563</v>
      </c>
      <c r="D4" s="29">
        <f t="shared" si="4"/>
        <v>5339.7548581255369</v>
      </c>
      <c r="E4" s="29">
        <f t="shared" si="4"/>
        <v>5298.0239036973344</v>
      </c>
      <c r="F4" s="29">
        <f t="shared" si="4"/>
        <v>5302.8205503009449</v>
      </c>
      <c r="G4" s="29">
        <f t="shared" si="4"/>
        <v>5256.3533104041271</v>
      </c>
      <c r="H4" s="29">
        <f t="shared" si="4"/>
        <v>4738.2762682717103</v>
      </c>
      <c r="I4" s="29">
        <f t="shared" si="4"/>
        <v>4941.453998280309</v>
      </c>
      <c r="J4" s="29">
        <f t="shared" si="4"/>
        <v>5224.0828030954426</v>
      </c>
      <c r="K4" s="29">
        <f t="shared" si="4"/>
        <v>4994.254428202923</v>
      </c>
      <c r="L4" s="29">
        <f t="shared" si="4"/>
        <v>4001.4306104901111</v>
      </c>
      <c r="M4" s="29">
        <f t="shared" si="4"/>
        <v>4426.8704213241617</v>
      </c>
      <c r="N4" s="29">
        <f t="shared" si="4"/>
        <v>4293.9161650902843</v>
      </c>
      <c r="O4" s="29">
        <f t="shared" si="4"/>
        <v>3989.9827171109191</v>
      </c>
      <c r="P4" s="29">
        <f t="shared" si="4"/>
        <v>4050.5958727429061</v>
      </c>
      <c r="Q4" s="29">
        <f t="shared" si="4"/>
        <v>4226.4653482373178</v>
      </c>
      <c r="R4" s="29">
        <f t="shared" si="4"/>
        <v>4205.5809114359417</v>
      </c>
      <c r="S4" s="29">
        <f t="shared" si="4"/>
        <v>4133.9062768701633</v>
      </c>
      <c r="T4" s="29">
        <f t="shared" si="4"/>
        <v>4097.9008598452274</v>
      </c>
      <c r="U4" s="29">
        <f t="shared" si="4"/>
        <v>3809.0879621668105</v>
      </c>
      <c r="V4" s="29">
        <f t="shared" si="4"/>
        <v>3217.2837489251938</v>
      </c>
      <c r="W4" s="29">
        <f t="shared" si="4"/>
        <v>3015.2702493551151</v>
      </c>
      <c r="X4" s="29">
        <f t="shared" ref="X4" si="5">SUM(X5:X7)</f>
        <v>3551.5058469475498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3089.5660361134992</v>
      </c>
      <c r="D6" s="10">
        <f>TI_EHG_E!D6+TI_CO_E!D6+TI_BF_E!D6+TI_GW_E!D6+TI_RPI_E!D6+TI_PF_E!D6+TI_BKBPB_E!D6+TI_CL_E!D6+TI_BNG_E!D6+TI_LBB_E!D6+TI_CPP_E!D6+TI_GTL_E!D6+TI_NSP_E!D6</f>
        <v>3188.2613929492691</v>
      </c>
      <c r="E6" s="10">
        <f>TI_EHG_E!E6+TI_CO_E!E6+TI_BF_E!E6+TI_GW_E!E6+TI_RPI_E!E6+TI_PF_E!E6+TI_BKBPB_E!E6+TI_CL_E!E6+TI_BNG_E!E6+TI_LBB_E!E6+TI_CPP_E!E6+TI_GTL_E!E6+TI_NSP_E!E6</f>
        <v>3159.6434221840059</v>
      </c>
      <c r="F6" s="10">
        <f>TI_EHG_E!F6+TI_CO_E!F6+TI_BF_E!F6+TI_GW_E!F6+TI_RPI_E!F6+TI_PF_E!F6+TI_BKBPB_E!F6+TI_CL_E!F6+TI_BNG_E!F6+TI_LBB_E!F6+TI_CPP_E!F6+TI_GTL_E!F6+TI_NSP_E!F6</f>
        <v>3167.103009458297</v>
      </c>
      <c r="G6" s="10">
        <f>TI_EHG_E!G6+TI_CO_E!G6+TI_BF_E!G6+TI_GW_E!G6+TI_RPI_E!G6+TI_PF_E!G6+TI_BKBPB_E!G6+TI_CL_E!G6+TI_BNG_E!G6+TI_LBB_E!G6+TI_CPP_E!G6+TI_GTL_E!G6+TI_NSP_E!G6</f>
        <v>3186.3367153912291</v>
      </c>
      <c r="H6" s="10">
        <f>TI_EHG_E!H6+TI_CO_E!H6+TI_BF_E!H6+TI_GW_E!H6+TI_RPI_E!H6+TI_PF_E!H6+TI_BKBPB_E!H6+TI_CL_E!H6+TI_BNG_E!H6+TI_LBB_E!H6+TI_CPP_E!H6+TI_GTL_E!H6+TI_NSP_E!H6</f>
        <v>2988.6251074806528</v>
      </c>
      <c r="I6" s="10">
        <f>TI_EHG_E!I6+TI_CO_E!I6+TI_BF_E!I6+TI_GW_E!I6+TI_RPI_E!I6+TI_PF_E!I6+TI_BKBPB_E!I6+TI_CL_E!I6+TI_BNG_E!I6+TI_LBB_E!I6+TI_CPP_E!I6+TI_GTL_E!I6+TI_NSP_E!I6</f>
        <v>3017.278847807394</v>
      </c>
      <c r="J6" s="10">
        <f>TI_EHG_E!J6+TI_CO_E!J6+TI_BF_E!J6+TI_GW_E!J6+TI_RPI_E!J6+TI_PF_E!J6+TI_BKBPB_E!J6+TI_CL_E!J6+TI_BNG_E!J6+TI_LBB_E!J6+TI_CPP_E!J6+TI_GTL_E!J6+TI_NSP_E!J6</f>
        <v>2874.192433361995</v>
      </c>
      <c r="K6" s="10">
        <f>TI_EHG_E!K6+TI_CO_E!K6+TI_BF_E!K6+TI_GW_E!K6+TI_RPI_E!K6+TI_PF_E!K6+TI_BKBPB_E!K6+TI_CL_E!K6+TI_BNG_E!K6+TI_LBB_E!K6+TI_CPP_E!K6+TI_GTL_E!K6+TI_NSP_E!K6</f>
        <v>3012.5901977644021</v>
      </c>
      <c r="L6" s="10">
        <f>TI_EHG_E!L6+TI_CO_E!L6+TI_BF_E!L6+TI_GW_E!L6+TI_RPI_E!L6+TI_PF_E!L6+TI_BKBPB_E!L6+TI_CL_E!L6+TI_BNG_E!L6+TI_LBB_E!L6+TI_CPP_E!L6+TI_GTL_E!L6+TI_NSP_E!L6</f>
        <v>2072.2769561478931</v>
      </c>
      <c r="M6" s="10">
        <f>TI_EHG_E!M6+TI_CO_E!M6+TI_BF_E!M6+TI_GW_E!M6+TI_RPI_E!M6+TI_PF_E!M6+TI_BKBPB_E!M6+TI_CL_E!M6+TI_BNG_E!M6+TI_LBB_E!M6+TI_CPP_E!M6+TI_GTL_E!M6+TI_NSP_E!M6</f>
        <v>2271.8841788478071</v>
      </c>
      <c r="N6" s="10">
        <f>TI_EHG_E!N6+TI_CO_E!N6+TI_BF_E!N6+TI_GW_E!N6+TI_RPI_E!N6+TI_PF_E!N6+TI_BKBPB_E!N6+TI_CL_E!N6+TI_BNG_E!N6+TI_LBB_E!N6+TI_CPP_E!N6+TI_GTL_E!N6+TI_NSP_E!N6</f>
        <v>2293.6996560619091</v>
      </c>
      <c r="O6" s="10">
        <f>TI_EHG_E!O6+TI_CO_E!O6+TI_BF_E!O6+TI_GW_E!O6+TI_RPI_E!O6+TI_PF_E!O6+TI_BKBPB_E!O6+TI_CL_E!O6+TI_BNG_E!O6+TI_LBB_E!O6+TI_CPP_E!O6+TI_GTL_E!O6+TI_NSP_E!O6</f>
        <v>2221.847033533963</v>
      </c>
      <c r="P6" s="10">
        <f>TI_EHG_E!P6+TI_CO_E!P6+TI_BF_E!P6+TI_GW_E!P6+TI_RPI_E!P6+TI_PF_E!P6+TI_BKBPB_E!P6+TI_CL_E!P6+TI_BNG_E!P6+TI_LBB_E!P6+TI_CPP_E!P6+TI_GTL_E!P6+TI_NSP_E!P6</f>
        <v>2240.7268271711091</v>
      </c>
      <c r="Q6" s="10">
        <f>TI_EHG_E!Q6+TI_CO_E!Q6+TI_BF_E!Q6+TI_GW_E!Q6+TI_RPI_E!Q6+TI_PF_E!Q6+TI_BKBPB_E!Q6+TI_CL_E!Q6+TI_BNG_E!Q6+TI_LBB_E!Q6+TI_CPP_E!Q6+TI_GTL_E!Q6+TI_NSP_E!Q6</f>
        <v>2307.1582975064489</v>
      </c>
      <c r="R6" s="10">
        <f>TI_EHG_E!R6+TI_CO_E!R6+TI_BF_E!R6+TI_GW_E!R6+TI_RPI_E!R6+TI_PF_E!R6+TI_BKBPB_E!R6+TI_CL_E!R6+TI_BNG_E!R6+TI_LBB_E!R6+TI_CPP_E!R6+TI_GTL_E!R6+TI_NSP_E!R6</f>
        <v>2143.878503869304</v>
      </c>
      <c r="S6" s="10">
        <f>TI_EHG_E!S6+TI_CO_E!S6+TI_BF_E!S6+TI_GW_E!S6+TI_RPI_E!S6+TI_PF_E!S6+TI_BKBPB_E!S6+TI_CL_E!S6+TI_BNG_E!S6+TI_LBB_E!S6+TI_CPP_E!S6+TI_GTL_E!S6+TI_NSP_E!S6</f>
        <v>2034.0827171109199</v>
      </c>
      <c r="T6" s="10">
        <f>TI_EHG_E!T6+TI_CO_E!T6+TI_BF_E!T6+TI_GW_E!T6+TI_RPI_E!T6+TI_PF_E!T6+TI_BKBPB_E!T6+TI_CL_E!T6+TI_BNG_E!T6+TI_LBB_E!T6+TI_CPP_E!T6+TI_GTL_E!T6+TI_NSP_E!T6</f>
        <v>2329.4511607910581</v>
      </c>
      <c r="U6" s="10">
        <f>TI_EHG_E!U6+TI_CO_E!U6+TI_BF_E!U6+TI_GW_E!U6+TI_RPI_E!U6+TI_PF_E!U6+TI_BKBPB_E!U6+TI_CL_E!U6+TI_BNG_E!U6+TI_LBB_E!U6+TI_CPP_E!U6+TI_GTL_E!U6+TI_NSP_E!U6</f>
        <v>2332.4592433362</v>
      </c>
      <c r="V6" s="10">
        <f>TI_EHG_E!V6+TI_CO_E!V6+TI_BF_E!V6+TI_GW_E!V6+TI_RPI_E!V6+TI_PF_E!V6+TI_BKBPB_E!V6+TI_CL_E!V6+TI_BNG_E!V6+TI_LBB_E!V6+TI_CPP_E!V6+TI_GTL_E!V6+TI_NSP_E!V6</f>
        <v>2134.4953568357701</v>
      </c>
      <c r="W6" s="10">
        <f>TI_EHG_E!W6+TI_CO_E!W6+TI_BF_E!W6+TI_GW_E!W6+TI_RPI_E!W6+TI_PF_E!W6+TI_BKBPB_E!W6+TI_CL_E!W6+TI_BNG_E!W6+TI_LBB_E!W6+TI_CPP_E!W6+TI_GTL_E!W6+TI_NSP_E!W6</f>
        <v>2024.874462596732</v>
      </c>
      <c r="X6" s="10">
        <f>TI_EHG_E!X6+TI_CO_E!X6+TI_BF_E!X6+TI_GW_E!X6+TI_RPI_E!X6+TI_PF_E!X6+TI_BKBPB_E!X6+TI_CL_E!X6+TI_BNG_E!X6+TI_LBB_E!X6+TI_CPP_E!X6+TI_GTL_E!X6+TI_NSP_E!X6</f>
        <v>2350.9474634565781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1979.3832330180571</v>
      </c>
      <c r="D7" s="10">
        <f>TI_EHG_E!D7+TI_CO_E!D7+TI_BF_E!D7+TI_GW_E!D7+TI_RPI_E!D7+TI_PF_E!D7+TI_BKBPB_E!D7+TI_CL_E!D7+TI_BNG_E!D7+TI_LBB_E!D7+TI_CPP_E!D7+TI_GTL_E!D7+TI_NSP_E!D7</f>
        <v>2151.4934651762678</v>
      </c>
      <c r="E7" s="10">
        <f>TI_EHG_E!E7+TI_CO_E!E7+TI_BF_E!E7+TI_GW_E!E7+TI_RPI_E!E7+TI_PF_E!E7+TI_BKBPB_E!E7+TI_CL_E!E7+TI_BNG_E!E7+TI_LBB_E!E7+TI_CPP_E!E7+TI_GTL_E!E7+TI_NSP_E!E7</f>
        <v>2138.380481513328</v>
      </c>
      <c r="F7" s="10">
        <f>TI_EHG_E!F7+TI_CO_E!F7+TI_BF_E!F7+TI_GW_E!F7+TI_RPI_E!F7+TI_PF_E!F7+TI_BKBPB_E!F7+TI_CL_E!F7+TI_BNG_E!F7+TI_LBB_E!F7+TI_CPP_E!F7+TI_GTL_E!F7+TI_NSP_E!F7</f>
        <v>2135.7175408426478</v>
      </c>
      <c r="G7" s="10">
        <f>TI_EHG_E!G7+TI_CO_E!G7+TI_BF_E!G7+TI_GW_E!G7+TI_RPI_E!G7+TI_PF_E!G7+TI_BKBPB_E!G7+TI_CL_E!G7+TI_BNG_E!G7+TI_LBB_E!G7+TI_CPP_E!G7+TI_GTL_E!G7+TI_NSP_E!G7</f>
        <v>2070.0165950128976</v>
      </c>
      <c r="H7" s="10">
        <f>TI_EHG_E!H7+TI_CO_E!H7+TI_BF_E!H7+TI_GW_E!H7+TI_RPI_E!H7+TI_PF_E!H7+TI_BKBPB_E!H7+TI_CL_E!H7+TI_BNG_E!H7+TI_LBB_E!H7+TI_CPP_E!H7+TI_GTL_E!H7+TI_NSP_E!H7</f>
        <v>1749.6511607910577</v>
      </c>
      <c r="I7" s="10">
        <f>TI_EHG_E!I7+TI_CO_E!I7+TI_BF_E!I7+TI_GW_E!I7+TI_RPI_E!I7+TI_PF_E!I7+TI_BKBPB_E!I7+TI_CL_E!I7+TI_BNG_E!I7+TI_LBB_E!I7+TI_CPP_E!I7+TI_GTL_E!I7+TI_NSP_E!I7</f>
        <v>1924.1751504729152</v>
      </c>
      <c r="J7" s="10">
        <f>TI_EHG_E!J7+TI_CO_E!J7+TI_BF_E!J7+TI_GW_E!J7+TI_RPI_E!J7+TI_PF_E!J7+TI_BKBPB_E!J7+TI_CL_E!J7+TI_BNG_E!J7+TI_LBB_E!J7+TI_CPP_E!J7+TI_GTL_E!J7+TI_NSP_E!J7</f>
        <v>2349.8903697334476</v>
      </c>
      <c r="K7" s="10">
        <f>TI_EHG_E!K7+TI_CO_E!K7+TI_BF_E!K7+TI_GW_E!K7+TI_RPI_E!K7+TI_PF_E!K7+TI_BKBPB_E!K7+TI_CL_E!K7+TI_BNG_E!K7+TI_LBB_E!K7+TI_CPP_E!K7+TI_GTL_E!K7+TI_NSP_E!K7</f>
        <v>1981.6642304385211</v>
      </c>
      <c r="L7" s="10">
        <f>TI_EHG_E!L7+TI_CO_E!L7+TI_BF_E!L7+TI_GW_E!L7+TI_RPI_E!L7+TI_PF_E!L7+TI_BKBPB_E!L7+TI_CL_E!L7+TI_BNG_E!L7+TI_LBB_E!L7+TI_CPP_E!L7+TI_GTL_E!L7+TI_NSP_E!L7</f>
        <v>1929.153654342218</v>
      </c>
      <c r="M7" s="10">
        <f>TI_EHG_E!M7+TI_CO_E!M7+TI_BF_E!M7+TI_GW_E!M7+TI_RPI_E!M7+TI_PF_E!M7+TI_BKBPB_E!M7+TI_CL_E!M7+TI_BNG_E!M7+TI_LBB_E!M7+TI_CPP_E!M7+TI_GTL_E!M7+TI_NSP_E!M7</f>
        <v>2154.9862424763542</v>
      </c>
      <c r="N7" s="10">
        <f>TI_EHG_E!N7+TI_CO_E!N7+TI_BF_E!N7+TI_GW_E!N7+TI_RPI_E!N7+TI_PF_E!N7+TI_BKBPB_E!N7+TI_CL_E!N7+TI_BNG_E!N7+TI_LBB_E!N7+TI_CPP_E!N7+TI_GTL_E!N7+TI_NSP_E!N7</f>
        <v>2000.216509028375</v>
      </c>
      <c r="O7" s="10">
        <f>TI_EHG_E!O7+TI_CO_E!O7+TI_BF_E!O7+TI_GW_E!O7+TI_RPI_E!O7+TI_PF_E!O7+TI_BKBPB_E!O7+TI_CL_E!O7+TI_BNG_E!O7+TI_LBB_E!O7+TI_CPP_E!O7+TI_GTL_E!O7+TI_NSP_E!O7</f>
        <v>1768.1356835769561</v>
      </c>
      <c r="P7" s="10">
        <f>TI_EHG_E!P7+TI_CO_E!P7+TI_BF_E!P7+TI_GW_E!P7+TI_RPI_E!P7+TI_PF_E!P7+TI_BKBPB_E!P7+TI_CL_E!P7+TI_BNG_E!P7+TI_LBB_E!P7+TI_CPP_E!P7+TI_GTL_E!P7+TI_NSP_E!P7</f>
        <v>1809.8690455717972</v>
      </c>
      <c r="Q7" s="10">
        <f>TI_EHG_E!Q7+TI_CO_E!Q7+TI_BF_E!Q7+TI_GW_E!Q7+TI_RPI_E!Q7+TI_PF_E!Q7+TI_BKBPB_E!Q7+TI_CL_E!Q7+TI_BNG_E!Q7+TI_LBB_E!Q7+TI_CPP_E!Q7+TI_GTL_E!Q7+TI_NSP_E!Q7</f>
        <v>1919.3070507308685</v>
      </c>
      <c r="R7" s="10">
        <f>TI_EHG_E!R7+TI_CO_E!R7+TI_BF_E!R7+TI_GW_E!R7+TI_RPI_E!R7+TI_PF_E!R7+TI_BKBPB_E!R7+TI_CL_E!R7+TI_BNG_E!R7+TI_LBB_E!R7+TI_CPP_E!R7+TI_GTL_E!R7+TI_NSP_E!R7</f>
        <v>2061.7024075666377</v>
      </c>
      <c r="S7" s="10">
        <f>TI_EHG_E!S7+TI_CO_E!S7+TI_BF_E!S7+TI_GW_E!S7+TI_RPI_E!S7+TI_PF_E!S7+TI_BKBPB_E!S7+TI_CL_E!S7+TI_BNG_E!S7+TI_LBB_E!S7+TI_CPP_E!S7+TI_GTL_E!S7+TI_NSP_E!S7</f>
        <v>2099.8235597592434</v>
      </c>
      <c r="T7" s="10">
        <f>TI_EHG_E!T7+TI_CO_E!T7+TI_BF_E!T7+TI_GW_E!T7+TI_RPI_E!T7+TI_PF_E!T7+TI_BKBPB_E!T7+TI_CL_E!T7+TI_BNG_E!T7+TI_LBB_E!T7+TI_CPP_E!T7+TI_GTL_E!T7+TI_NSP_E!T7</f>
        <v>1768.4496990541697</v>
      </c>
      <c r="U7" s="10">
        <f>TI_EHG_E!U7+TI_CO_E!U7+TI_BF_E!U7+TI_GW_E!U7+TI_RPI_E!U7+TI_PF_E!U7+TI_BKBPB_E!U7+TI_CL_E!U7+TI_BNG_E!U7+TI_LBB_E!U7+TI_CPP_E!U7+TI_GTL_E!U7+TI_NSP_E!U7</f>
        <v>1476.6287188306105</v>
      </c>
      <c r="V7" s="10">
        <f>TI_EHG_E!V7+TI_CO_E!V7+TI_BF_E!V7+TI_GW_E!V7+TI_RPI_E!V7+TI_PF_E!V7+TI_BKBPB_E!V7+TI_CL_E!V7+TI_BNG_E!V7+TI_LBB_E!V7+TI_CPP_E!V7+TI_GTL_E!V7+TI_NSP_E!V7</f>
        <v>1082.7883920894237</v>
      </c>
      <c r="W7" s="10">
        <f>TI_EHG_E!W7+TI_CO_E!W7+TI_BF_E!W7+TI_GW_E!W7+TI_RPI_E!W7+TI_PF_E!W7+TI_BKBPB_E!W7+TI_CL_E!W7+TI_BNG_E!W7+TI_LBB_E!W7+TI_CPP_E!W7+TI_GTL_E!W7+TI_NSP_E!W7</f>
        <v>990.39578675838334</v>
      </c>
      <c r="X7" s="10">
        <f>TI_EHG_E!X7+TI_CO_E!X7+TI_BF_E!X7+TI_GW_E!X7+TI_RPI_E!X7+TI_PF_E!X7+TI_BKBPB_E!X7+TI_CL_E!X7+TI_BNG_E!X7+TI_LBB_E!X7+TI_CPP_E!X7+TI_GTL_E!X7+TI_NSP_E!X7</f>
        <v>1200.5583834909714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12787.456749785037</v>
      </c>
      <c r="D8" s="29">
        <f t="shared" si="6"/>
        <v>13059.143508168525</v>
      </c>
      <c r="E8" s="29">
        <f t="shared" si="6"/>
        <v>12722.980739466895</v>
      </c>
      <c r="F8" s="29">
        <f t="shared" si="6"/>
        <v>12651.629234737746</v>
      </c>
      <c r="G8" s="29">
        <f t="shared" si="6"/>
        <v>12665.059415305246</v>
      </c>
      <c r="H8" s="29">
        <f t="shared" si="6"/>
        <v>13150.618916595013</v>
      </c>
      <c r="I8" s="29">
        <f t="shared" si="6"/>
        <v>13268.616165090283</v>
      </c>
      <c r="J8" s="29">
        <f t="shared" si="6"/>
        <v>13315.280825451418</v>
      </c>
      <c r="K8" s="29">
        <f t="shared" si="6"/>
        <v>12805.111349957006</v>
      </c>
      <c r="L8" s="29">
        <f t="shared" si="6"/>
        <v>11863.118486672398</v>
      </c>
      <c r="M8" s="29">
        <f t="shared" si="6"/>
        <v>12435.60283748925</v>
      </c>
      <c r="N8" s="29">
        <f t="shared" si="6"/>
        <v>12156.66208082545</v>
      </c>
      <c r="O8" s="29">
        <f t="shared" si="6"/>
        <v>11685.286328460877</v>
      </c>
      <c r="P8" s="29">
        <f t="shared" si="6"/>
        <v>10734.177987962166</v>
      </c>
      <c r="Q8" s="29">
        <f t="shared" si="6"/>
        <v>10436.817454858123</v>
      </c>
      <c r="R8" s="29">
        <f t="shared" si="6"/>
        <v>10310.826913155632</v>
      </c>
      <c r="S8" s="29">
        <f t="shared" si="6"/>
        <v>10409.364918314701</v>
      </c>
      <c r="T8" s="29">
        <f t="shared" si="6"/>
        <v>10342.754256233877</v>
      </c>
      <c r="U8" s="29">
        <f t="shared" si="6"/>
        <v>10517.308598452277</v>
      </c>
      <c r="V8" s="29">
        <f t="shared" si="6"/>
        <v>9791.2784178847796</v>
      </c>
      <c r="W8" s="29">
        <f t="shared" si="6"/>
        <v>8118.3519346517633</v>
      </c>
      <c r="X8" s="29">
        <f t="shared" ref="X8" si="7">SUM(X9:X10)</f>
        <v>8195.9919174548577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12787.456749785037</v>
      </c>
      <c r="D10" s="10">
        <f>TI_EHG_E!D10+TI_CO_E!D10+TI_BF_E!D10+TI_GW_E!D10+TI_RPI_E!D10+TI_PF_E!D10+TI_BKBPB_E!D10+TI_CL_E!D10+TI_BNG_E!D10+TI_LBB_E!D10+TI_CPP_E!D10+TI_GTL_E!D10+TI_NSP_E!D10</f>
        <v>13059.143508168525</v>
      </c>
      <c r="E10" s="10">
        <f>TI_EHG_E!E10+TI_CO_E!E10+TI_BF_E!E10+TI_GW_E!E10+TI_RPI_E!E10+TI_PF_E!E10+TI_BKBPB_E!E10+TI_CL_E!E10+TI_BNG_E!E10+TI_LBB_E!E10+TI_CPP_E!E10+TI_GTL_E!E10+TI_NSP_E!E10</f>
        <v>12722.980739466895</v>
      </c>
      <c r="F10" s="10">
        <f>TI_EHG_E!F10+TI_CO_E!F10+TI_BF_E!F10+TI_GW_E!F10+TI_RPI_E!F10+TI_PF_E!F10+TI_BKBPB_E!F10+TI_CL_E!F10+TI_BNG_E!F10+TI_LBB_E!F10+TI_CPP_E!F10+TI_GTL_E!F10+TI_NSP_E!F10</f>
        <v>12651.629234737746</v>
      </c>
      <c r="G10" s="10">
        <f>TI_EHG_E!G10+TI_CO_E!G10+TI_BF_E!G10+TI_GW_E!G10+TI_RPI_E!G10+TI_PF_E!G10+TI_BKBPB_E!G10+TI_CL_E!G10+TI_BNG_E!G10+TI_LBB_E!G10+TI_CPP_E!G10+TI_GTL_E!G10+TI_NSP_E!G10</f>
        <v>12665.059415305246</v>
      </c>
      <c r="H10" s="10">
        <f>TI_EHG_E!H10+TI_CO_E!H10+TI_BF_E!H10+TI_GW_E!H10+TI_RPI_E!H10+TI_PF_E!H10+TI_BKBPB_E!H10+TI_CL_E!H10+TI_BNG_E!H10+TI_LBB_E!H10+TI_CPP_E!H10+TI_GTL_E!H10+TI_NSP_E!H10</f>
        <v>13150.618916595013</v>
      </c>
      <c r="I10" s="10">
        <f>TI_EHG_E!I10+TI_CO_E!I10+TI_BF_E!I10+TI_GW_E!I10+TI_RPI_E!I10+TI_PF_E!I10+TI_BKBPB_E!I10+TI_CL_E!I10+TI_BNG_E!I10+TI_LBB_E!I10+TI_CPP_E!I10+TI_GTL_E!I10+TI_NSP_E!I10</f>
        <v>13268.616165090283</v>
      </c>
      <c r="J10" s="10">
        <f>TI_EHG_E!J10+TI_CO_E!J10+TI_BF_E!J10+TI_GW_E!J10+TI_RPI_E!J10+TI_PF_E!J10+TI_BKBPB_E!J10+TI_CL_E!J10+TI_BNG_E!J10+TI_LBB_E!J10+TI_CPP_E!J10+TI_GTL_E!J10+TI_NSP_E!J10</f>
        <v>13315.280825451418</v>
      </c>
      <c r="K10" s="10">
        <f>TI_EHG_E!K10+TI_CO_E!K10+TI_BF_E!K10+TI_GW_E!K10+TI_RPI_E!K10+TI_PF_E!K10+TI_BKBPB_E!K10+TI_CL_E!K10+TI_BNG_E!K10+TI_LBB_E!K10+TI_CPP_E!K10+TI_GTL_E!K10+TI_NSP_E!K10</f>
        <v>12805.111349957006</v>
      </c>
      <c r="L10" s="10">
        <f>TI_EHG_E!L10+TI_CO_E!L10+TI_BF_E!L10+TI_GW_E!L10+TI_RPI_E!L10+TI_PF_E!L10+TI_BKBPB_E!L10+TI_CL_E!L10+TI_BNG_E!L10+TI_LBB_E!L10+TI_CPP_E!L10+TI_GTL_E!L10+TI_NSP_E!L10</f>
        <v>11863.118486672398</v>
      </c>
      <c r="M10" s="10">
        <f>TI_EHG_E!M10+TI_CO_E!M10+TI_BF_E!M10+TI_GW_E!M10+TI_RPI_E!M10+TI_PF_E!M10+TI_BKBPB_E!M10+TI_CL_E!M10+TI_BNG_E!M10+TI_LBB_E!M10+TI_CPP_E!M10+TI_GTL_E!M10+TI_NSP_E!M10</f>
        <v>12435.60283748925</v>
      </c>
      <c r="N10" s="10">
        <f>TI_EHG_E!N10+TI_CO_E!N10+TI_BF_E!N10+TI_GW_E!N10+TI_RPI_E!N10+TI_PF_E!N10+TI_BKBPB_E!N10+TI_CL_E!N10+TI_BNG_E!N10+TI_LBB_E!N10+TI_CPP_E!N10+TI_GTL_E!N10+TI_NSP_E!N10</f>
        <v>12156.66208082545</v>
      </c>
      <c r="O10" s="10">
        <f>TI_EHG_E!O10+TI_CO_E!O10+TI_BF_E!O10+TI_GW_E!O10+TI_RPI_E!O10+TI_PF_E!O10+TI_BKBPB_E!O10+TI_CL_E!O10+TI_BNG_E!O10+TI_LBB_E!O10+TI_CPP_E!O10+TI_GTL_E!O10+TI_NSP_E!O10</f>
        <v>11685.286328460877</v>
      </c>
      <c r="P10" s="10">
        <f>TI_EHG_E!P10+TI_CO_E!P10+TI_BF_E!P10+TI_GW_E!P10+TI_RPI_E!P10+TI_PF_E!P10+TI_BKBPB_E!P10+TI_CL_E!P10+TI_BNG_E!P10+TI_LBB_E!P10+TI_CPP_E!P10+TI_GTL_E!P10+TI_NSP_E!P10</f>
        <v>10734.177987962166</v>
      </c>
      <c r="Q10" s="10">
        <f>TI_EHG_E!Q10+TI_CO_E!Q10+TI_BF_E!Q10+TI_GW_E!Q10+TI_RPI_E!Q10+TI_PF_E!Q10+TI_BKBPB_E!Q10+TI_CL_E!Q10+TI_BNG_E!Q10+TI_LBB_E!Q10+TI_CPP_E!Q10+TI_GTL_E!Q10+TI_NSP_E!Q10</f>
        <v>10436.817454858123</v>
      </c>
      <c r="R10" s="10">
        <f>TI_EHG_E!R10+TI_CO_E!R10+TI_BF_E!R10+TI_GW_E!R10+TI_RPI_E!R10+TI_PF_E!R10+TI_BKBPB_E!R10+TI_CL_E!R10+TI_BNG_E!R10+TI_LBB_E!R10+TI_CPP_E!R10+TI_GTL_E!R10+TI_NSP_E!R10</f>
        <v>10310.826913155632</v>
      </c>
      <c r="S10" s="10">
        <f>TI_EHG_E!S10+TI_CO_E!S10+TI_BF_E!S10+TI_GW_E!S10+TI_RPI_E!S10+TI_PF_E!S10+TI_BKBPB_E!S10+TI_CL_E!S10+TI_BNG_E!S10+TI_LBB_E!S10+TI_CPP_E!S10+TI_GTL_E!S10+TI_NSP_E!S10</f>
        <v>10409.364918314701</v>
      </c>
      <c r="T10" s="10">
        <f>TI_EHG_E!T10+TI_CO_E!T10+TI_BF_E!T10+TI_GW_E!T10+TI_RPI_E!T10+TI_PF_E!T10+TI_BKBPB_E!T10+TI_CL_E!T10+TI_BNG_E!T10+TI_LBB_E!T10+TI_CPP_E!T10+TI_GTL_E!T10+TI_NSP_E!T10</f>
        <v>10342.754256233877</v>
      </c>
      <c r="U10" s="10">
        <f>TI_EHG_E!U10+TI_CO_E!U10+TI_BF_E!U10+TI_GW_E!U10+TI_RPI_E!U10+TI_PF_E!U10+TI_BKBPB_E!U10+TI_CL_E!U10+TI_BNG_E!U10+TI_LBB_E!U10+TI_CPP_E!U10+TI_GTL_E!U10+TI_NSP_E!U10</f>
        <v>10517.308598452277</v>
      </c>
      <c r="V10" s="10">
        <f>TI_EHG_E!V10+TI_CO_E!V10+TI_BF_E!V10+TI_GW_E!V10+TI_RPI_E!V10+TI_PF_E!V10+TI_BKBPB_E!V10+TI_CL_E!V10+TI_BNG_E!V10+TI_LBB_E!V10+TI_CPP_E!V10+TI_GTL_E!V10+TI_NSP_E!V10</f>
        <v>9791.2784178847796</v>
      </c>
      <c r="W10" s="10">
        <f>TI_EHG_E!W10+TI_CO_E!W10+TI_BF_E!W10+TI_GW_E!W10+TI_RPI_E!W10+TI_PF_E!W10+TI_BKBPB_E!W10+TI_CL_E!W10+TI_BNG_E!W10+TI_LBB_E!W10+TI_CPP_E!W10+TI_GTL_E!W10+TI_NSP_E!W10</f>
        <v>8118.3519346517633</v>
      </c>
      <c r="X10" s="10">
        <f>TI_EHG_E!X10+TI_CO_E!X10+TI_BF_E!X10+TI_GW_E!X10+TI_RPI_E!X10+TI_PF_E!X10+TI_BKBPB_E!X10+TI_CL_E!X10+TI_BNG_E!X10+TI_LBB_E!X10+TI_CPP_E!X10+TI_GTL_E!X10+TI_NSP_E!X10</f>
        <v>8195.9919174548577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1601.8773860705076</v>
      </c>
      <c r="D11" s="29">
        <f t="shared" si="8"/>
        <v>1524.6496990541696</v>
      </c>
      <c r="E11" s="29">
        <f t="shared" si="8"/>
        <v>1660.4689595872742</v>
      </c>
      <c r="F11" s="29">
        <f t="shared" si="8"/>
        <v>1814.8168529664654</v>
      </c>
      <c r="G11" s="29">
        <f t="shared" si="8"/>
        <v>1885.0983662940673</v>
      </c>
      <c r="H11" s="29">
        <f t="shared" si="8"/>
        <v>1633.9780739466892</v>
      </c>
      <c r="I11" s="29">
        <f t="shared" si="8"/>
        <v>1823.1632846087696</v>
      </c>
      <c r="J11" s="29">
        <f t="shared" si="8"/>
        <v>1889.0882201203781</v>
      </c>
      <c r="K11" s="29">
        <f t="shared" si="8"/>
        <v>1752.9092863284611</v>
      </c>
      <c r="L11" s="29">
        <f t="shared" si="8"/>
        <v>1334.2896818572654</v>
      </c>
      <c r="M11" s="29">
        <f t="shared" si="8"/>
        <v>1520.0373172828895</v>
      </c>
      <c r="N11" s="29">
        <f t="shared" si="8"/>
        <v>1525.1378331900255</v>
      </c>
      <c r="O11" s="29">
        <f t="shared" si="8"/>
        <v>1473.6347377472052</v>
      </c>
      <c r="P11" s="29">
        <f t="shared" si="8"/>
        <v>1530.290111779879</v>
      </c>
      <c r="Q11" s="29">
        <f t="shared" si="8"/>
        <v>1397.3672398968183</v>
      </c>
      <c r="R11" s="29">
        <f t="shared" si="8"/>
        <v>1339.5926913155636</v>
      </c>
      <c r="S11" s="29">
        <f t="shared" si="8"/>
        <v>1373.0177128116941</v>
      </c>
      <c r="T11" s="29">
        <f t="shared" si="8"/>
        <v>1221.2881341358559</v>
      </c>
      <c r="U11" s="29">
        <f t="shared" si="8"/>
        <v>1315.8749785038692</v>
      </c>
      <c r="V11" s="29">
        <f t="shared" si="8"/>
        <v>1196.3996560619089</v>
      </c>
      <c r="W11" s="29">
        <f t="shared" si="8"/>
        <v>1187.7175408426485</v>
      </c>
      <c r="X11" s="29">
        <f t="shared" ref="X11" si="9">SUM(X12:X16)</f>
        <v>1282.8503869303522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1601.8773860705076</v>
      </c>
      <c r="D13" s="10">
        <f>TI_EHG_E!D13+TI_CO_E!D13+TI_BF_E!D13+TI_GW_E!D13+TI_RPI_E!D13+TI_PF_E!D13+TI_BKBPB_E!D13+TI_CL_E!D13+TI_BNG_E!D13+TI_LBB_E!D13+TI_CPP_E!D13+TI_GTL_E!D13+TI_NSP_E!D13</f>
        <v>1524.6496990541696</v>
      </c>
      <c r="E13" s="10">
        <f>TI_EHG_E!E13+TI_CO_E!E13+TI_BF_E!E13+TI_GW_E!E13+TI_RPI_E!E13+TI_PF_E!E13+TI_BKBPB_E!E13+TI_CL_E!E13+TI_BNG_E!E13+TI_LBB_E!E13+TI_CPP_E!E13+TI_GTL_E!E13+TI_NSP_E!E13</f>
        <v>1585.9387790197763</v>
      </c>
      <c r="F13" s="10">
        <f>TI_EHG_E!F13+TI_CO_E!F13+TI_BF_E!F13+TI_GW_E!F13+TI_RPI_E!F13+TI_PF_E!F13+TI_BKBPB_E!F13+TI_CL_E!F13+TI_BNG_E!F13+TI_LBB_E!F13+TI_CPP_E!F13+TI_GTL_E!F13+TI_NSP_E!F13</f>
        <v>1743.3430782459152</v>
      </c>
      <c r="G13" s="10">
        <f>TI_EHG_E!G13+TI_CO_E!G13+TI_BF_E!G13+TI_GW_E!G13+TI_RPI_E!G13+TI_PF_E!G13+TI_BKBPB_E!G13+TI_CL_E!G13+TI_BNG_E!G13+TI_LBB_E!G13+TI_CPP_E!G13+TI_GTL_E!G13+TI_NSP_E!G13</f>
        <v>1827.267153912296</v>
      </c>
      <c r="H13" s="10">
        <f>TI_EHG_E!H13+TI_CO_E!H13+TI_BF_E!H13+TI_GW_E!H13+TI_RPI_E!H13+TI_PF_E!H13+TI_BKBPB_E!H13+TI_CL_E!H13+TI_BNG_E!H13+TI_LBB_E!H13+TI_CPP_E!H13+TI_GTL_E!H13+TI_NSP_E!H13</f>
        <v>1575.1221840068783</v>
      </c>
      <c r="I13" s="10">
        <f>TI_EHG_E!I13+TI_CO_E!I13+TI_BF_E!I13+TI_GW_E!I13+TI_RPI_E!I13+TI_PF_E!I13+TI_BKBPB_E!I13+TI_CL_E!I13+TI_BNG_E!I13+TI_LBB_E!I13+TI_CPP_E!I13+TI_GTL_E!I13+TI_NSP_E!I13</f>
        <v>1794.8538263112632</v>
      </c>
      <c r="J13" s="10">
        <f>TI_EHG_E!J13+TI_CO_E!J13+TI_BF_E!J13+TI_GW_E!J13+TI_RPI_E!J13+TI_PF_E!J13+TI_BKBPB_E!J13+TI_CL_E!J13+TI_BNG_E!J13+TI_LBB_E!J13+TI_CPP_E!J13+TI_GTL_E!J13+TI_NSP_E!J13</f>
        <v>1830.6730868443678</v>
      </c>
      <c r="K13" s="10">
        <f>TI_EHG_E!K13+TI_CO_E!K13+TI_BF_E!K13+TI_GW_E!K13+TI_RPI_E!K13+TI_PF_E!K13+TI_BKBPB_E!K13+TI_CL_E!K13+TI_BNG_E!K13+TI_LBB_E!K13+TI_CPP_E!K13+TI_GTL_E!K13+TI_NSP_E!K13</f>
        <v>1691.5975924333623</v>
      </c>
      <c r="L13" s="10">
        <f>TI_EHG_E!L13+TI_CO_E!L13+TI_BF_E!L13+TI_GW_E!L13+TI_RPI_E!L13+TI_PF_E!L13+TI_BKBPB_E!L13+TI_CL_E!L13+TI_BNG_E!L13+TI_LBB_E!L13+TI_CPP_E!L13+TI_GTL_E!L13+TI_NSP_E!L13</f>
        <v>1275.1905417024932</v>
      </c>
      <c r="M13" s="10">
        <f>TI_EHG_E!M13+TI_CO_E!M13+TI_BF_E!M13+TI_GW_E!M13+TI_RPI_E!M13+TI_PF_E!M13+TI_BKBPB_E!M13+TI_CL_E!M13+TI_BNG_E!M13+TI_LBB_E!M13+TI_CPP_E!M13+TI_GTL_E!M13+TI_NSP_E!M13</f>
        <v>1434.2474634565781</v>
      </c>
      <c r="N13" s="10">
        <f>TI_EHG_E!N13+TI_CO_E!N13+TI_BF_E!N13+TI_GW_E!N13+TI_RPI_E!N13+TI_PF_E!N13+TI_BKBPB_E!N13+TI_CL_E!N13+TI_BNG_E!N13+TI_LBB_E!N13+TI_CPP_E!N13+TI_GTL_E!N13+TI_NSP_E!N13</f>
        <v>1457.4251934651759</v>
      </c>
      <c r="O13" s="10">
        <f>TI_EHG_E!O13+TI_CO_E!O13+TI_BF_E!O13+TI_GW_E!O13+TI_RPI_E!O13+TI_PF_E!O13+TI_BKBPB_E!O13+TI_CL_E!O13+TI_BNG_E!O13+TI_LBB_E!O13+TI_CPP_E!O13+TI_GTL_E!O13+TI_NSP_E!O13</f>
        <v>1415.8020636285466</v>
      </c>
      <c r="P13" s="10">
        <f>TI_EHG_E!P13+TI_CO_E!P13+TI_BF_E!P13+TI_GW_E!P13+TI_RPI_E!P13+TI_PF_E!P13+TI_BKBPB_E!P13+TI_CL_E!P13+TI_BNG_E!P13+TI_LBB_E!P13+TI_CPP_E!P13+TI_GTL_E!P13+TI_NSP_E!P13</f>
        <v>1461.7309544282023</v>
      </c>
      <c r="Q13" s="10">
        <f>TI_EHG_E!Q13+TI_CO_E!Q13+TI_BF_E!Q13+TI_GW_E!Q13+TI_RPI_E!Q13+TI_PF_E!Q13+TI_BKBPB_E!Q13+TI_CL_E!Q13+TI_BNG_E!Q13+TI_LBB_E!Q13+TI_CPP_E!Q13+TI_GTL_E!Q13+TI_NSP_E!Q13</f>
        <v>1338.214789337919</v>
      </c>
      <c r="R13" s="10">
        <f>TI_EHG_E!R13+TI_CO_E!R13+TI_BF_E!R13+TI_GW_E!R13+TI_RPI_E!R13+TI_PF_E!R13+TI_BKBPB_E!R13+TI_CL_E!R13+TI_BNG_E!R13+TI_LBB_E!R13+TI_CPP_E!R13+TI_GTL_E!R13+TI_NSP_E!R13</f>
        <v>1270.1533963886504</v>
      </c>
      <c r="S13" s="10">
        <f>TI_EHG_E!S13+TI_CO_E!S13+TI_BF_E!S13+TI_GW_E!S13+TI_RPI_E!S13+TI_PF_E!S13+TI_BKBPB_E!S13+TI_CL_E!S13+TI_BNG_E!S13+TI_LBB_E!S13+TI_CPP_E!S13+TI_GTL_E!S13+TI_NSP_E!S13</f>
        <v>1305.0650042992263</v>
      </c>
      <c r="T13" s="10">
        <f>TI_EHG_E!T13+TI_CO_E!T13+TI_BF_E!T13+TI_GW_E!T13+TI_RPI_E!T13+TI_PF_E!T13+TI_BKBPB_E!T13+TI_CL_E!T13+TI_BNG_E!T13+TI_LBB_E!T13+TI_CPP_E!T13+TI_GTL_E!T13+TI_NSP_E!T13</f>
        <v>1153.645915735168</v>
      </c>
      <c r="U13" s="10">
        <f>TI_EHG_E!U13+TI_CO_E!U13+TI_BF_E!U13+TI_GW_E!U13+TI_RPI_E!U13+TI_PF_E!U13+TI_BKBPB_E!U13+TI_CL_E!U13+TI_BNG_E!U13+TI_LBB_E!U13+TI_CPP_E!U13+TI_GTL_E!U13+TI_NSP_E!U13</f>
        <v>1255.5503009458298</v>
      </c>
      <c r="V13" s="10">
        <f>TI_EHG_E!V13+TI_CO_E!V13+TI_BF_E!V13+TI_GW_E!V13+TI_RPI_E!V13+TI_PF_E!V13+TI_BKBPB_E!V13+TI_CL_E!V13+TI_BNG_E!V13+TI_LBB_E!V13+TI_CPP_E!V13+TI_GTL_E!V13+TI_NSP_E!V13</f>
        <v>1137.0401547721412</v>
      </c>
      <c r="W13" s="10">
        <f>TI_EHG_E!W13+TI_CO_E!W13+TI_BF_E!W13+TI_GW_E!W13+TI_RPI_E!W13+TI_PF_E!W13+TI_BKBPB_E!W13+TI_CL_E!W13+TI_BNG_E!W13+TI_LBB_E!W13+TI_CPP_E!W13+TI_GTL_E!W13+TI_NSP_E!W13</f>
        <v>1131.6831470335342</v>
      </c>
      <c r="X13" s="10">
        <f>TI_EHG_E!X13+TI_CO_E!X13+TI_BF_E!X13+TI_GW_E!X13+TI_RPI_E!X13+TI_PF_E!X13+TI_BKBPB_E!X13+TI_CL_E!X13+TI_BNG_E!X13+TI_LBB_E!X13+TI_CPP_E!X13+TI_GTL_E!X13+TI_NSP_E!X13</f>
        <v>1278.8798796216679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74.530180567497851</v>
      </c>
      <c r="F15" s="10">
        <f>TI_EHG_E!F15+TI_CO_E!F15+TI_BF_E!F15+TI_GW_E!F15+TI_RPI_E!F15+TI_PF_E!F15+TI_BKBPB_E!F15+TI_CL_E!F15+TI_BNG_E!F15+TI_LBB_E!F15+TI_CPP_E!F15+TI_GTL_E!F15+TI_NSP_E!F15</f>
        <v>71.473774720550296</v>
      </c>
      <c r="G15" s="10">
        <f>TI_EHG_E!G15+TI_CO_E!G15+TI_BF_E!G15+TI_GW_E!G15+TI_RPI_E!G15+TI_PF_E!G15+TI_BKBPB_E!G15+TI_CL_E!G15+TI_BNG_E!G15+TI_LBB_E!G15+TI_CPP_E!G15+TI_GTL_E!G15+TI_NSP_E!G15</f>
        <v>57.831212381771273</v>
      </c>
      <c r="H15" s="10">
        <f>TI_EHG_E!H15+TI_CO_E!H15+TI_BF_E!H15+TI_GW_E!H15+TI_RPI_E!H15+TI_PF_E!H15+TI_BKBPB_E!H15+TI_CL_E!H15+TI_BNG_E!H15+TI_LBB_E!H15+TI_CPP_E!H15+TI_GTL_E!H15+TI_NSP_E!H15</f>
        <v>58.855889939810837</v>
      </c>
      <c r="I15" s="10">
        <f>TI_EHG_E!I15+TI_CO_E!I15+TI_BF_E!I15+TI_GW_E!I15+TI_RPI_E!I15+TI_PF_E!I15+TI_BKBPB_E!I15+TI_CL_E!I15+TI_BNG_E!I15+TI_LBB_E!I15+TI_CPP_E!I15+TI_GTL_E!I15+TI_NSP_E!I15</f>
        <v>27.186844368013759</v>
      </c>
      <c r="J15" s="10">
        <f>TI_EHG_E!J15+TI_CO_E!J15+TI_BF_E!J15+TI_GW_E!J15+TI_RPI_E!J15+TI_PF_E!J15+TI_BKBPB_E!J15+TI_CL_E!J15+TI_BNG_E!J15+TI_LBB_E!J15+TI_CPP_E!J15+TI_GTL_E!J15+TI_NSP_E!J15</f>
        <v>53.907480653482367</v>
      </c>
      <c r="K15" s="10">
        <f>TI_EHG_E!K15+TI_CO_E!K15+TI_BF_E!K15+TI_GW_E!K15+TI_RPI_E!K15+TI_PF_E!K15+TI_BKBPB_E!K15+TI_CL_E!K15+TI_BNG_E!K15+TI_LBB_E!K15+TI_CPP_E!K15+TI_GTL_E!K15+TI_NSP_E!K15</f>
        <v>59.209888220120384</v>
      </c>
      <c r="L15" s="10">
        <f>TI_EHG_E!L15+TI_CO_E!L15+TI_BF_E!L15+TI_GW_E!L15+TI_RPI_E!L15+TI_PF_E!L15+TI_BKBPB_E!L15+TI_CL_E!L15+TI_BNG_E!L15+TI_LBB_E!L15+TI_CPP_E!L15+TI_GTL_E!L15+TI_NSP_E!L15</f>
        <v>55.917282889079956</v>
      </c>
      <c r="M15" s="10">
        <f>TI_EHG_E!M15+TI_CO_E!M15+TI_BF_E!M15+TI_GW_E!M15+TI_RPI_E!M15+TI_PF_E!M15+TI_BKBPB_E!M15+TI_CL_E!M15+TI_BNG_E!M15+TI_LBB_E!M15+TI_CPP_E!M15+TI_GTL_E!M15+TI_NSP_E!M15</f>
        <v>83.80911435941529</v>
      </c>
      <c r="N15" s="10">
        <f>TI_EHG_E!N15+TI_CO_E!N15+TI_BF_E!N15+TI_GW_E!N15+TI_RPI_E!N15+TI_PF_E!N15+TI_BKBPB_E!N15+TI_CL_E!N15+TI_BNG_E!N15+TI_LBB_E!N15+TI_CPP_E!N15+TI_GTL_E!N15+TI_NSP_E!N15</f>
        <v>67.712639724849524</v>
      </c>
      <c r="O15" s="10">
        <f>TI_EHG_E!O15+TI_CO_E!O15+TI_BF_E!O15+TI_GW_E!O15+TI_RPI_E!O15+TI_PF_E!O15+TI_BKBPB_E!O15+TI_CL_E!O15+TI_BNG_E!O15+TI_LBB_E!O15+TI_CPP_E!O15+TI_GTL_E!O15+TI_NSP_E!O15</f>
        <v>57.832674118658645</v>
      </c>
      <c r="P15" s="10">
        <f>TI_EHG_E!P15+TI_CO_E!P15+TI_BF_E!P15+TI_GW_E!P15+TI_RPI_E!P15+TI_PF_E!P15+TI_BKBPB_E!P15+TI_CL_E!P15+TI_BNG_E!P15+TI_LBB_E!P15+TI_CPP_E!P15+TI_GTL_E!P15+TI_NSP_E!P15</f>
        <v>68.559157351676703</v>
      </c>
      <c r="Q15" s="10">
        <f>TI_EHG_E!Q15+TI_CO_E!Q15+TI_BF_E!Q15+TI_GW_E!Q15+TI_RPI_E!Q15+TI_PF_E!Q15+TI_BKBPB_E!Q15+TI_CL_E!Q15+TI_BNG_E!Q15+TI_LBB_E!Q15+TI_CPP_E!Q15+TI_GTL_E!Q15+TI_NSP_E!Q15</f>
        <v>59.152450558899389</v>
      </c>
      <c r="R15" s="10">
        <f>TI_EHG_E!R15+TI_CO_E!R15+TI_BF_E!R15+TI_GW_E!R15+TI_RPI_E!R15+TI_PF_E!R15+TI_BKBPB_E!R15+TI_CL_E!R15+TI_BNG_E!R15+TI_LBB_E!R15+TI_CPP_E!R15+TI_GTL_E!R15+TI_NSP_E!R15</f>
        <v>69.439294926913163</v>
      </c>
      <c r="S15" s="10">
        <f>TI_EHG_E!S15+TI_CO_E!S15+TI_BF_E!S15+TI_GW_E!S15+TI_RPI_E!S15+TI_PF_E!S15+TI_BKBPB_E!S15+TI_CL_E!S15+TI_BNG_E!S15+TI_LBB_E!S15+TI_CPP_E!S15+TI_GTL_E!S15+TI_NSP_E!S15</f>
        <v>67.952708512467751</v>
      </c>
      <c r="T15" s="10">
        <f>TI_EHG_E!T15+TI_CO_E!T15+TI_BF_E!T15+TI_GW_E!T15+TI_RPI_E!T15+TI_PF_E!T15+TI_BKBPB_E!T15+TI_CL_E!T15+TI_BNG_E!T15+TI_LBB_E!T15+TI_CPP_E!T15+TI_GTL_E!T15+TI_NSP_E!T15</f>
        <v>67.442476354256229</v>
      </c>
      <c r="U15" s="10">
        <f>TI_EHG_E!U15+TI_CO_E!U15+TI_BF_E!U15+TI_GW_E!U15+TI_RPI_E!U15+TI_PF_E!U15+TI_BKBPB_E!U15+TI_CL_E!U15+TI_BNG_E!U15+TI_LBB_E!U15+TI_CPP_E!U15+TI_GTL_E!U15+TI_NSP_E!U15</f>
        <v>60.095958727429057</v>
      </c>
      <c r="V15" s="10">
        <f>TI_EHG_E!V15+TI_CO_E!V15+TI_BF_E!V15+TI_GW_E!V15+TI_RPI_E!V15+TI_PF_E!V15+TI_BKBPB_E!V15+TI_CL_E!V15+TI_BNG_E!V15+TI_LBB_E!V15+TI_CPP_E!V15+TI_GTL_E!V15+TI_NSP_E!V15</f>
        <v>59.146517626827176</v>
      </c>
      <c r="W15" s="10">
        <f>TI_EHG_E!W15+TI_CO_E!W15+TI_BF_E!W15+TI_GW_E!W15+TI_RPI_E!W15+TI_PF_E!W15+TI_BKBPB_E!W15+TI_CL_E!W15+TI_BNG_E!W15+TI_LBB_E!W15+TI_CPP_E!W15+TI_GTL_E!W15+TI_NSP_E!W15</f>
        <v>55.856577815993127</v>
      </c>
      <c r="X15" s="10">
        <f>TI_EHG_E!X15+TI_CO_E!X15+TI_BF_E!X15+TI_GW_E!X15+TI_RPI_E!X15+TI_PF_E!X15+TI_BKBPB_E!X15+TI_CL_E!X15+TI_BNG_E!X15+TI_LBB_E!X15+TI_CPP_E!X15+TI_GTL_E!X15+TI_NSP_E!X15</f>
        <v>3.7967325881341356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1.1226139294926909</v>
      </c>
      <c r="J16" s="10">
        <f>TI_EHG_E!J16+TI_CO_E!J16+TI_BF_E!J16+TI_GW_E!J16+TI_RPI_E!J16+TI_PF_E!J16+TI_BKBPB_E!J16+TI_CL_E!J16+TI_BNG_E!J16+TI_LBB_E!J16+TI_CPP_E!J16+TI_GTL_E!J16+TI_NSP_E!J16</f>
        <v>4.507652622527945</v>
      </c>
      <c r="K16" s="10">
        <f>TI_EHG_E!K16+TI_CO_E!K16+TI_BF_E!K16+TI_GW_E!K16+TI_RPI_E!K16+TI_PF_E!K16+TI_BKBPB_E!K16+TI_CL_E!K16+TI_BNG_E!K16+TI_LBB_E!K16+TI_CPP_E!K16+TI_GTL_E!K16+TI_NSP_E!K16</f>
        <v>2.101805674978503</v>
      </c>
      <c r="L16" s="10">
        <f>TI_EHG_E!L16+TI_CO_E!L16+TI_BF_E!L16+TI_GW_E!L16+TI_RPI_E!L16+TI_PF_E!L16+TI_BKBPB_E!L16+TI_CL_E!L16+TI_BNG_E!L16+TI_LBB_E!L16+TI_CPP_E!L16+TI_GTL_E!L16+TI_NSP_E!L16</f>
        <v>3.1818572656921749</v>
      </c>
      <c r="M16" s="10">
        <f>TI_EHG_E!M16+TI_CO_E!M16+TI_BF_E!M16+TI_GW_E!M16+TI_RPI_E!M16+TI_PF_E!M16+TI_BKBPB_E!M16+TI_CL_E!M16+TI_BNG_E!M16+TI_LBB_E!M16+TI_CPP_E!M16+TI_GTL_E!M16+TI_NSP_E!M16</f>
        <v>1.980739466895959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0.19974204643164231</v>
      </c>
      <c r="U16" s="10">
        <f>TI_EHG_E!U16+TI_CO_E!U16+TI_BF_E!U16+TI_GW_E!U16+TI_RPI_E!U16+TI_PF_E!U16+TI_BKBPB_E!U16+TI_CL_E!U16+TI_BNG_E!U16+TI_LBB_E!U16+TI_CPP_E!U16+TI_GTL_E!U16+TI_NSP_E!U16</f>
        <v>0.22871883061049009</v>
      </c>
      <c r="V16" s="10">
        <f>TI_EHG_E!V16+TI_CO_E!V16+TI_BF_E!V16+TI_GW_E!V16+TI_RPI_E!V16+TI_PF_E!V16+TI_BKBPB_E!V16+TI_CL_E!V16+TI_BNG_E!V16+TI_LBB_E!V16+TI_CPP_E!V16+TI_GTL_E!V16+TI_NSP_E!V16</f>
        <v>0.21298366294067059</v>
      </c>
      <c r="W16" s="10">
        <f>TI_EHG_E!W16+TI_CO_E!W16+TI_BF_E!W16+TI_GW_E!W16+TI_RPI_E!W16+TI_PF_E!W16+TI_BKBPB_E!W16+TI_CL_E!W16+TI_BNG_E!W16+TI_LBB_E!W16+TI_CPP_E!W16+TI_GTL_E!W16+TI_NSP_E!W16</f>
        <v>0.17781599312123819</v>
      </c>
      <c r="X16" s="10">
        <f>TI_EHG_E!X16+TI_CO_E!X16+TI_BF_E!X16+TI_GW_E!X16+TI_RPI_E!X16+TI_PF_E!X16+TI_BKBPB_E!X16+TI_CL_E!X16+TI_BNG_E!X16+TI_LBB_E!X16+TI_CPP_E!X16+TI_GTL_E!X16+TI_NSP_E!X16</f>
        <v>0.17377472055030091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565.34110060189164</v>
      </c>
      <c r="D17" s="37">
        <f t="shared" si="10"/>
        <v>592.94686156491832</v>
      </c>
      <c r="E17" s="37">
        <f t="shared" si="10"/>
        <v>586.96380051590711</v>
      </c>
      <c r="F17" s="37">
        <f t="shared" si="10"/>
        <v>604.92502149613063</v>
      </c>
      <c r="G17" s="37">
        <f t="shared" si="10"/>
        <v>630.37884780739455</v>
      </c>
      <c r="H17" s="37">
        <f t="shared" si="10"/>
        <v>616.85055889939804</v>
      </c>
      <c r="I17" s="37">
        <f t="shared" si="10"/>
        <v>659.93112639724825</v>
      </c>
      <c r="J17" s="37">
        <f t="shared" si="10"/>
        <v>657.89148753224401</v>
      </c>
      <c r="K17" s="37">
        <f t="shared" si="10"/>
        <v>715.47239896818576</v>
      </c>
      <c r="L17" s="37">
        <f t="shared" si="10"/>
        <v>608.92338779019769</v>
      </c>
      <c r="M17" s="37">
        <f t="shared" si="10"/>
        <v>737.00197764402401</v>
      </c>
      <c r="N17" s="37">
        <f t="shared" si="10"/>
        <v>745.76517626827172</v>
      </c>
      <c r="O17" s="37">
        <f t="shared" si="10"/>
        <v>687.91685296646597</v>
      </c>
      <c r="P17" s="37">
        <f t="shared" si="10"/>
        <v>723.6432502149612</v>
      </c>
      <c r="Q17" s="37">
        <f t="shared" si="10"/>
        <v>749.28099742046425</v>
      </c>
      <c r="R17" s="37">
        <f t="shared" si="10"/>
        <v>687.45588993981073</v>
      </c>
      <c r="S17" s="37">
        <f t="shared" si="10"/>
        <v>681.47411865864137</v>
      </c>
      <c r="T17" s="37">
        <f t="shared" si="10"/>
        <v>649.26870163370586</v>
      </c>
      <c r="U17" s="37">
        <f t="shared" si="10"/>
        <v>634.27506448839188</v>
      </c>
      <c r="V17" s="37">
        <f t="shared" si="10"/>
        <v>567.09699054170233</v>
      </c>
      <c r="W17" s="37">
        <f t="shared" si="10"/>
        <v>485.46457437661218</v>
      </c>
      <c r="X17" s="37">
        <f t="shared" ref="X17" si="11">SUM(X18:X21)</f>
        <v>331.32914875322439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266.50902837489252</v>
      </c>
      <c r="D18" s="10">
        <f>TI_EHG_E!D18+TI_CO_E!D18+TI_BF_E!D18+TI_GW_E!D18+TI_RPI_E!D18+TI_PF_E!D18+TI_BKBPB_E!D18+TI_CL_E!D18+TI_BNG_E!D18+TI_LBB_E!D18+TI_CPP_E!D18+TI_GTL_E!D18+TI_NSP_E!D18</f>
        <v>288.65004299226138</v>
      </c>
      <c r="E18" s="10">
        <f>TI_EHG_E!E18+TI_CO_E!E18+TI_BF_E!E18+TI_GW_E!E18+TI_RPI_E!E18+TI_PF_E!E18+TI_BKBPB_E!E18+TI_CL_E!E18+TI_BNG_E!E18+TI_LBB_E!E18+TI_CPP_E!E18+TI_GTL_E!E18+TI_NSP_E!E18</f>
        <v>289.20894239036971</v>
      </c>
      <c r="F18" s="10">
        <f>TI_EHG_E!F18+TI_CO_E!F18+TI_BF_E!F18+TI_GW_E!F18+TI_RPI_E!F18+TI_PF_E!F18+TI_BKBPB_E!F18+TI_CL_E!F18+TI_BNG_E!F18+TI_LBB_E!F18+TI_CPP_E!F18+TI_GTL_E!F18+TI_NSP_E!F18</f>
        <v>307.26569217540839</v>
      </c>
      <c r="G18" s="10">
        <f>TI_EHG_E!G18+TI_CO_E!G18+TI_BF_E!G18+TI_GW_E!G18+TI_RPI_E!G18+TI_PF_E!G18+TI_BKBPB_E!G18+TI_CL_E!G18+TI_BNG_E!G18+TI_LBB_E!G18+TI_CPP_E!G18+TI_GTL_E!G18+TI_NSP_E!G18</f>
        <v>295.12037833190021</v>
      </c>
      <c r="H18" s="10">
        <f>TI_EHG_E!H18+TI_CO_E!H18+TI_BF_E!H18+TI_GW_E!H18+TI_RPI_E!H18+TI_PF_E!H18+TI_BKBPB_E!H18+TI_CL_E!H18+TI_BNG_E!H18+TI_LBB_E!H18+TI_CPP_E!H18+TI_GTL_E!H18+TI_NSP_E!H18</f>
        <v>313.99398108340489</v>
      </c>
      <c r="I18" s="10">
        <f>TI_EHG_E!I18+TI_CO_E!I18+TI_BF_E!I18+TI_GW_E!I18+TI_RPI_E!I18+TI_PF_E!I18+TI_BKBPB_E!I18+TI_CL_E!I18+TI_BNG_E!I18+TI_LBB_E!I18+TI_CPP_E!I18+TI_GTL_E!I18+TI_NSP_E!I18</f>
        <v>320.44282029234728</v>
      </c>
      <c r="J18" s="10">
        <f>TI_EHG_E!J18+TI_CO_E!J18+TI_BF_E!J18+TI_GW_E!J18+TI_RPI_E!J18+TI_PF_E!J18+TI_BKBPB_E!J18+TI_CL_E!J18+TI_BNG_E!J18+TI_LBB_E!J18+TI_CPP_E!J18+TI_GTL_E!J18+TI_NSP_E!J18</f>
        <v>309.71625107480651</v>
      </c>
      <c r="K18" s="10">
        <f>TI_EHG_E!K18+TI_CO_E!K18+TI_BF_E!K18+TI_GW_E!K18+TI_RPI_E!K18+TI_PF_E!K18+TI_BKBPB_E!K18+TI_CL_E!K18+TI_BNG_E!K18+TI_LBB_E!K18+TI_CPP_E!K18+TI_GTL_E!K18+TI_NSP_E!K18</f>
        <v>361.37145313843507</v>
      </c>
      <c r="L18" s="10">
        <f>TI_EHG_E!L18+TI_CO_E!L18+TI_BF_E!L18+TI_GW_E!L18+TI_RPI_E!L18+TI_PF_E!L18+TI_BKBPB_E!L18+TI_CL_E!L18+TI_BNG_E!L18+TI_LBB_E!L18+TI_CPP_E!L18+TI_GTL_E!L18+TI_NSP_E!L18</f>
        <v>353.84780739466902</v>
      </c>
      <c r="M18" s="10">
        <f>TI_EHG_E!M18+TI_CO_E!M18+TI_BF_E!M18+TI_GW_E!M18+TI_RPI_E!M18+TI_PF_E!M18+TI_BKBPB_E!M18+TI_CL_E!M18+TI_BNG_E!M18+TI_LBB_E!M18+TI_CPP_E!M18+TI_GTL_E!M18+TI_NSP_E!M18</f>
        <v>374.09716251074798</v>
      </c>
      <c r="N18" s="10">
        <f>TI_EHG_E!N18+TI_CO_E!N18+TI_BF_E!N18+TI_GW_E!N18+TI_RPI_E!N18+TI_PF_E!N18+TI_BKBPB_E!N18+TI_CL_E!N18+TI_BNG_E!N18+TI_LBB_E!N18+TI_CPP_E!N18+TI_GTL_E!N18+TI_NSP_E!N18</f>
        <v>378.6973344797936</v>
      </c>
      <c r="O18" s="10">
        <f>TI_EHG_E!O18+TI_CO_E!O18+TI_BF_E!O18+TI_GW_E!O18+TI_RPI_E!O18+TI_PF_E!O18+TI_BKBPB_E!O18+TI_CL_E!O18+TI_BNG_E!O18+TI_LBB_E!O18+TI_CPP_E!O18+TI_GTL_E!O18+TI_NSP_E!O18</f>
        <v>347.8503869303525</v>
      </c>
      <c r="P18" s="10">
        <f>TI_EHG_E!P18+TI_CO_E!P18+TI_BF_E!P18+TI_GW_E!P18+TI_RPI_E!P18+TI_PF_E!P18+TI_BKBPB_E!P18+TI_CL_E!P18+TI_BNG_E!P18+TI_LBB_E!P18+TI_CPP_E!P18+TI_GTL_E!P18+TI_NSP_E!P18</f>
        <v>346.64660361134992</v>
      </c>
      <c r="Q18" s="10">
        <f>TI_EHG_E!Q18+TI_CO_E!Q18+TI_BF_E!Q18+TI_GW_E!Q18+TI_RPI_E!Q18+TI_PF_E!Q18+TI_BKBPB_E!Q18+TI_CL_E!Q18+TI_BNG_E!Q18+TI_LBB_E!Q18+TI_CPP_E!Q18+TI_GTL_E!Q18+TI_NSP_E!Q18</f>
        <v>365.4127257093723</v>
      </c>
      <c r="R18" s="10">
        <f>TI_EHG_E!R18+TI_CO_E!R18+TI_BF_E!R18+TI_GW_E!R18+TI_RPI_E!R18+TI_PF_E!R18+TI_BKBPB_E!R18+TI_CL_E!R18+TI_BNG_E!R18+TI_LBB_E!R18+TI_CPP_E!R18+TI_GTL_E!R18+TI_NSP_E!R18</f>
        <v>354.12725709372307</v>
      </c>
      <c r="S18" s="10">
        <f>TI_EHG_E!S18+TI_CO_E!S18+TI_BF_E!S18+TI_GW_E!S18+TI_RPI_E!S18+TI_PF_E!S18+TI_BKBPB_E!S18+TI_CL_E!S18+TI_BNG_E!S18+TI_LBB_E!S18+TI_CPP_E!S18+TI_GTL_E!S18+TI_NSP_E!S18</f>
        <v>358.08254514187439</v>
      </c>
      <c r="T18" s="10">
        <f>TI_EHG_E!T18+TI_CO_E!T18+TI_BF_E!T18+TI_GW_E!T18+TI_RPI_E!T18+TI_PF_E!T18+TI_BKBPB_E!T18+TI_CL_E!T18+TI_BNG_E!T18+TI_LBB_E!T18+TI_CPP_E!T18+TI_GTL_E!T18+TI_NSP_E!T18</f>
        <v>320.12828890799648</v>
      </c>
      <c r="U18" s="10">
        <f>TI_EHG_E!U18+TI_CO_E!U18+TI_BF_E!U18+TI_GW_E!U18+TI_RPI_E!U18+TI_PF_E!U18+TI_BKBPB_E!U18+TI_CL_E!U18+TI_BNG_E!U18+TI_LBB_E!U18+TI_CPP_E!U18+TI_GTL_E!U18+TI_NSP_E!U18</f>
        <v>290.24978503869301</v>
      </c>
      <c r="V18" s="10">
        <f>TI_EHG_E!V18+TI_CO_E!V18+TI_BF_E!V18+TI_GW_E!V18+TI_RPI_E!V18+TI_PF_E!V18+TI_BKBPB_E!V18+TI_CL_E!V18+TI_BNG_E!V18+TI_LBB_E!V18+TI_CPP_E!V18+TI_GTL_E!V18+TI_NSP_E!V18</f>
        <v>265.57205503009459</v>
      </c>
      <c r="W18" s="10">
        <f>TI_EHG_E!W18+TI_CO_E!W18+TI_BF_E!W18+TI_GW_E!W18+TI_RPI_E!W18+TI_PF_E!W18+TI_BKBPB_E!W18+TI_CL_E!W18+TI_BNG_E!W18+TI_LBB_E!W18+TI_CPP_E!W18+TI_GTL_E!W18+TI_NSP_E!W18</f>
        <v>196.9424763542562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115.97162510748063</v>
      </c>
      <c r="D19" s="10">
        <f>TI_EHG_E!D19+TI_CO_E!D19+TI_BF_E!D19+TI_GW_E!D19+TI_RPI_E!D19+TI_PF_E!D19+TI_BKBPB_E!D19+TI_CL_E!D19+TI_BNG_E!D19+TI_LBB_E!D19+TI_CPP_E!D19+TI_GTL_E!D19+TI_NSP_E!D19</f>
        <v>119.66895958727429</v>
      </c>
      <c r="E19" s="10">
        <f>TI_EHG_E!E19+TI_CO_E!E19+TI_BF_E!E19+TI_GW_E!E19+TI_RPI_E!E19+TI_PF_E!E19+TI_BKBPB_E!E19+TI_CL_E!E19+TI_BNG_E!E19+TI_LBB_E!E19+TI_CPP_E!E19+TI_GTL_E!E19+TI_NSP_E!E19</f>
        <v>151.03181427343077</v>
      </c>
      <c r="F19" s="10">
        <f>TI_EHG_E!F19+TI_CO_E!F19+TI_BF_E!F19+TI_GW_E!F19+TI_RPI_E!F19+TI_PF_E!F19+TI_BKBPB_E!F19+TI_CL_E!F19+TI_BNG_E!F19+TI_LBB_E!F19+TI_CPP_E!F19+TI_GTL_E!F19+TI_NSP_E!F19</f>
        <v>148.66723989681856</v>
      </c>
      <c r="G19" s="10">
        <f>TI_EHG_E!G19+TI_CO_E!G19+TI_BF_E!G19+TI_GW_E!G19+TI_RPI_E!G19+TI_PF_E!G19+TI_BKBPB_E!G19+TI_CL_E!G19+TI_BNG_E!G19+TI_LBB_E!G19+TI_CPP_E!G19+TI_GTL_E!G19+TI_NSP_E!G19</f>
        <v>132.71711092003437</v>
      </c>
      <c r="H19" s="10">
        <f>TI_EHG_E!H19+TI_CO_E!H19+TI_BF_E!H19+TI_GW_E!H19+TI_RPI_E!H19+TI_PF_E!H19+TI_BKBPB_E!H19+TI_CL_E!H19+TI_BNG_E!H19+TI_LBB_E!H19+TI_CPP_E!H19+TI_GTL_E!H19+TI_NSP_E!H19</f>
        <v>137.36027515047294</v>
      </c>
      <c r="I19" s="10">
        <f>TI_EHG_E!I19+TI_CO_E!I19+TI_BF_E!I19+TI_GW_E!I19+TI_RPI_E!I19+TI_PF_E!I19+TI_BKBPB_E!I19+TI_CL_E!I19+TI_BNG_E!I19+TI_LBB_E!I19+TI_CPP_E!I19+TI_GTL_E!I19+TI_NSP_E!I19</f>
        <v>133.55546001719682</v>
      </c>
      <c r="J19" s="10">
        <f>TI_EHG_E!J19+TI_CO_E!J19+TI_BF_E!J19+TI_GW_E!J19+TI_RPI_E!J19+TI_PF_E!J19+TI_BKBPB_E!J19+TI_CL_E!J19+TI_BNG_E!J19+TI_LBB_E!J19+TI_CPP_E!J19+TI_GTL_E!J19+TI_NSP_E!J19</f>
        <v>128.03095442820288</v>
      </c>
      <c r="K19" s="10">
        <f>TI_EHG_E!K19+TI_CO_E!K19+TI_BF_E!K19+TI_GW_E!K19+TI_RPI_E!K19+TI_PF_E!K19+TI_BKBPB_E!K19+TI_CL_E!K19+TI_BNG_E!K19+TI_LBB_E!K19+TI_CPP_E!K19+TI_GTL_E!K19+TI_NSP_E!K19</f>
        <v>121.77558039552879</v>
      </c>
      <c r="L19" s="10">
        <f>TI_EHG_E!L19+TI_CO_E!L19+TI_BF_E!L19+TI_GW_E!L19+TI_RPI_E!L19+TI_PF_E!L19+TI_BKBPB_E!L19+TI_CL_E!L19+TI_BNG_E!L19+TI_LBB_E!L19+TI_CPP_E!L19+TI_GTL_E!L19+TI_NSP_E!L19</f>
        <v>104.57867583834908</v>
      </c>
      <c r="M19" s="10">
        <f>TI_EHG_E!M19+TI_CO_E!M19+TI_BF_E!M19+TI_GW_E!M19+TI_RPI_E!M19+TI_PF_E!M19+TI_BKBPB_E!M19+TI_CL_E!M19+TI_BNG_E!M19+TI_LBB_E!M19+TI_CPP_E!M19+TI_GTL_E!M19+TI_NSP_E!M19</f>
        <v>115.84264832330179</v>
      </c>
      <c r="N19" s="10">
        <f>TI_EHG_E!N19+TI_CO_E!N19+TI_BF_E!N19+TI_GW_E!N19+TI_RPI_E!N19+TI_PF_E!N19+TI_BKBPB_E!N19+TI_CL_E!N19+TI_BNG_E!N19+TI_LBB_E!N19+TI_CPP_E!N19+TI_GTL_E!N19+TI_NSP_E!N19</f>
        <v>150.60189165950126</v>
      </c>
      <c r="O19" s="10">
        <f>TI_EHG_E!O19+TI_CO_E!O19+TI_BF_E!O19+TI_GW_E!O19+TI_RPI_E!O19+TI_PF_E!O19+TI_BKBPB_E!O19+TI_CL_E!O19+TI_BNG_E!O19+TI_LBB_E!O19+TI_CPP_E!O19+TI_GTL_E!O19+TI_NSP_E!O19</f>
        <v>139.96130696474634</v>
      </c>
      <c r="P19" s="10">
        <f>TI_EHG_E!P19+TI_CO_E!P19+TI_BF_E!P19+TI_GW_E!P19+TI_RPI_E!P19+TI_PF_E!P19+TI_BKBPB_E!P19+TI_CL_E!P19+TI_BNG_E!P19+TI_LBB_E!P19+TI_CPP_E!P19+TI_GTL_E!P19+TI_NSP_E!P19</f>
        <v>142.49785038693037</v>
      </c>
      <c r="Q19" s="10">
        <f>TI_EHG_E!Q19+TI_CO_E!Q19+TI_BF_E!Q19+TI_GW_E!Q19+TI_RPI_E!Q19+TI_PF_E!Q19+TI_BKBPB_E!Q19+TI_CL_E!Q19+TI_BNG_E!Q19+TI_LBB_E!Q19+TI_CPP_E!Q19+TI_GTL_E!Q19+TI_NSP_E!Q19</f>
        <v>141.05760963026657</v>
      </c>
      <c r="R19" s="10">
        <f>TI_EHG_E!R19+TI_CO_E!R19+TI_BF_E!R19+TI_GW_E!R19+TI_RPI_E!R19+TI_PF_E!R19+TI_BKBPB_E!R19+TI_CL_E!R19+TI_BNG_E!R19+TI_LBB_E!R19+TI_CPP_E!R19+TI_GTL_E!R19+TI_NSP_E!R19</f>
        <v>119.34651762682715</v>
      </c>
      <c r="S19" s="10">
        <f>TI_EHG_E!S19+TI_CO_E!S19+TI_BF_E!S19+TI_GW_E!S19+TI_RPI_E!S19+TI_PF_E!S19+TI_BKBPB_E!S19+TI_CL_E!S19+TI_BNG_E!S19+TI_LBB_E!S19+TI_CPP_E!S19+TI_GTL_E!S19+TI_NSP_E!S19</f>
        <v>101.50369733447974</v>
      </c>
      <c r="T19" s="10">
        <f>TI_EHG_E!T19+TI_CO_E!T19+TI_BF_E!T19+TI_GW_E!T19+TI_RPI_E!T19+TI_PF_E!T19+TI_BKBPB_E!T19+TI_CL_E!T19+TI_BNG_E!T19+TI_LBB_E!T19+TI_CPP_E!T19+TI_GTL_E!T19+TI_NSP_E!T19</f>
        <v>142.31349957007731</v>
      </c>
      <c r="U19" s="10">
        <f>TI_EHG_E!U19+TI_CO_E!U19+TI_BF_E!U19+TI_GW_E!U19+TI_RPI_E!U19+TI_PF_E!U19+TI_BKBPB_E!U19+TI_CL_E!U19+TI_BNG_E!U19+TI_LBB_E!U19+TI_CPP_E!U19+TI_GTL_E!U19+TI_NSP_E!U19</f>
        <v>133.26216680997419</v>
      </c>
      <c r="V19" s="10">
        <f>TI_EHG_E!V19+TI_CO_E!V19+TI_BF_E!V19+TI_GW_E!V19+TI_RPI_E!V19+TI_PF_E!V19+TI_BKBPB_E!V19+TI_CL_E!V19+TI_BNG_E!V19+TI_LBB_E!V19+TI_CPP_E!V19+TI_GTL_E!V19+TI_NSP_E!V19</f>
        <v>121.1114359415305</v>
      </c>
      <c r="W19" s="10">
        <f>TI_EHG_E!W19+TI_CO_E!W19+TI_BF_E!W19+TI_GW_E!W19+TI_RPI_E!W19+TI_PF_E!W19+TI_BKBPB_E!W19+TI_CL_E!W19+TI_BNG_E!W19+TI_LBB_E!W19+TI_CPP_E!W19+TI_GTL_E!W19+TI_NSP_E!W19</f>
        <v>117.730524505589</v>
      </c>
      <c r="X19" s="10">
        <f>TI_EHG_E!X19+TI_CO_E!X19+TI_BF_E!X19+TI_GW_E!X19+TI_RPI_E!X19+TI_PF_E!X19+TI_BKBPB_E!X19+TI_CL_E!X19+TI_BNG_E!X19+TI_LBB_E!X19+TI_CPP_E!X19+TI_GTL_E!X19+TI_NSP_E!X19</f>
        <v>134.95116079105759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182.86044711951848</v>
      </c>
      <c r="D20" s="10">
        <f>TI_EHG_E!D20+TI_CO_E!D20+TI_BF_E!D20+TI_GW_E!D20+TI_RPI_E!D20+TI_PF_E!D20+TI_BKBPB_E!D20+TI_CL_E!D20+TI_BNG_E!D20+TI_LBB_E!D20+TI_CPP_E!D20+TI_GTL_E!D20+TI_NSP_E!D20</f>
        <v>184.62785898538266</v>
      </c>
      <c r="E20" s="10">
        <f>TI_EHG_E!E20+TI_CO_E!E20+TI_BF_E!E20+TI_GW_E!E20+TI_RPI_E!E20+TI_PF_E!E20+TI_BKBPB_E!E20+TI_CL_E!E20+TI_BNG_E!E20+TI_LBB_E!E20+TI_CPP_E!E20+TI_GTL_E!E20+TI_NSP_E!E20</f>
        <v>146.72304385210663</v>
      </c>
      <c r="F20" s="10">
        <f>TI_EHG_E!F20+TI_CO_E!F20+TI_BF_E!F20+TI_GW_E!F20+TI_RPI_E!F20+TI_PF_E!F20+TI_BKBPB_E!F20+TI_CL_E!F20+TI_BNG_E!F20+TI_LBB_E!F20+TI_CPP_E!F20+TI_GTL_E!F20+TI_NSP_E!F20</f>
        <v>148.99208942390368</v>
      </c>
      <c r="G20" s="10">
        <f>TI_EHG_E!G20+TI_CO_E!G20+TI_BF_E!G20+TI_GW_E!G20+TI_RPI_E!G20+TI_PF_E!G20+TI_BKBPB_E!G20+TI_CL_E!G20+TI_BNG_E!G20+TI_LBB_E!G20+TI_CPP_E!G20+TI_GTL_E!G20+TI_NSP_E!G20</f>
        <v>202.54135855546002</v>
      </c>
      <c r="H20" s="10">
        <f>TI_EHG_E!H20+TI_CO_E!H20+TI_BF_E!H20+TI_GW_E!H20+TI_RPI_E!H20+TI_PF_E!H20+TI_BKBPB_E!H20+TI_CL_E!H20+TI_BNG_E!H20+TI_LBB_E!H20+TI_CPP_E!H20+TI_GTL_E!H20+TI_NSP_E!H20</f>
        <v>165.4963026655202</v>
      </c>
      <c r="I20" s="10">
        <f>TI_EHG_E!I20+TI_CO_E!I20+TI_BF_E!I20+TI_GW_E!I20+TI_RPI_E!I20+TI_PF_E!I20+TI_BKBPB_E!I20+TI_CL_E!I20+TI_BNG_E!I20+TI_LBB_E!I20+TI_CPP_E!I20+TI_GTL_E!I20+TI_NSP_E!I20</f>
        <v>196.40292347377471</v>
      </c>
      <c r="J20" s="10">
        <f>TI_EHG_E!J20+TI_CO_E!J20+TI_BF_E!J20+TI_GW_E!J20+TI_RPI_E!J20+TI_PF_E!J20+TI_BKBPB_E!J20+TI_CL_E!J20+TI_BNG_E!J20+TI_LBB_E!J20+TI_CPP_E!J20+TI_GTL_E!J20+TI_NSP_E!J20</f>
        <v>209.6589853826311</v>
      </c>
      <c r="K20" s="10">
        <f>TI_EHG_E!K20+TI_CO_E!K20+TI_BF_E!K20+TI_GW_E!K20+TI_RPI_E!K20+TI_PF_E!K20+TI_BKBPB_E!K20+TI_CL_E!K20+TI_BNG_E!K20+TI_LBB_E!K20+TI_CPP_E!K20+TI_GTL_E!K20+TI_NSP_E!K20</f>
        <v>219.66655202063629</v>
      </c>
      <c r="L20" s="10">
        <f>TI_EHG_E!L20+TI_CO_E!L20+TI_BF_E!L20+TI_GW_E!L20+TI_RPI_E!L20+TI_PF_E!L20+TI_BKBPB_E!L20+TI_CL_E!L20+TI_BNG_E!L20+TI_LBB_E!L20+TI_CPP_E!L20+TI_GTL_E!L20+TI_NSP_E!L20</f>
        <v>144.11969045571794</v>
      </c>
      <c r="M20" s="10">
        <f>TI_EHG_E!M20+TI_CO_E!M20+TI_BF_E!M20+TI_GW_E!M20+TI_RPI_E!M20+TI_PF_E!M20+TI_BKBPB_E!M20+TI_CL_E!M20+TI_BNG_E!M20+TI_LBB_E!M20+TI_CPP_E!M20+TI_GTL_E!M20+TI_NSP_E!M20</f>
        <v>216.20335339638868</v>
      </c>
      <c r="N20" s="10">
        <f>TI_EHG_E!N20+TI_CO_E!N20+TI_BF_E!N20+TI_GW_E!N20+TI_RPI_E!N20+TI_PF_E!N20+TI_BKBPB_E!N20+TI_CL_E!N20+TI_BNG_E!N20+TI_LBB_E!N20+TI_CPP_E!N20+TI_GTL_E!N20+TI_NSP_E!N20</f>
        <v>188.6882201203783</v>
      </c>
      <c r="O20" s="10">
        <f>TI_EHG_E!O20+TI_CO_E!O20+TI_BF_E!O20+TI_GW_E!O20+TI_RPI_E!O20+TI_PF_E!O20+TI_BKBPB_E!O20+TI_CL_E!O20+TI_BNG_E!O20+TI_LBB_E!O20+TI_CPP_E!O20+TI_GTL_E!O20+TI_NSP_E!O20</f>
        <v>170.51212381771282</v>
      </c>
      <c r="P20" s="10">
        <f>TI_EHG_E!P20+TI_CO_E!P20+TI_BF_E!P20+TI_GW_E!P20+TI_RPI_E!P20+TI_PF_E!P20+TI_BKBPB_E!P20+TI_CL_E!P20+TI_BNG_E!P20+TI_LBB_E!P20+TI_CPP_E!P20+TI_GTL_E!P20+TI_NSP_E!P20</f>
        <v>204.97747205503009</v>
      </c>
      <c r="Q20" s="10">
        <f>TI_EHG_E!Q20+TI_CO_E!Q20+TI_BF_E!Q20+TI_GW_E!Q20+TI_RPI_E!Q20+TI_PF_E!Q20+TI_BKBPB_E!Q20+TI_CL_E!Q20+TI_BNG_E!Q20+TI_LBB_E!Q20+TI_CPP_E!Q20+TI_GTL_E!Q20+TI_NSP_E!Q20</f>
        <v>208.3452278589854</v>
      </c>
      <c r="R20" s="10">
        <f>TI_EHG_E!R20+TI_CO_E!R20+TI_BF_E!R20+TI_GW_E!R20+TI_RPI_E!R20+TI_PF_E!R20+TI_BKBPB_E!R20+TI_CL_E!R20+TI_BNG_E!R20+TI_LBB_E!R20+TI_CPP_E!R20+TI_GTL_E!R20+TI_NSP_E!R20</f>
        <v>187.2552020636285</v>
      </c>
      <c r="S20" s="10">
        <f>TI_EHG_E!S20+TI_CO_E!S20+TI_BF_E!S20+TI_GW_E!S20+TI_RPI_E!S20+TI_PF_E!S20+TI_BKBPB_E!S20+TI_CL_E!S20+TI_BNG_E!S20+TI_LBB_E!S20+TI_CPP_E!S20+TI_GTL_E!S20+TI_NSP_E!S20</f>
        <v>194.65941530524509</v>
      </c>
      <c r="T20" s="10">
        <f>TI_EHG_E!T20+TI_CO_E!T20+TI_BF_E!T20+TI_GW_E!T20+TI_RPI_E!T20+TI_PF_E!T20+TI_BKBPB_E!T20+TI_CL_E!T20+TI_BNG_E!T20+TI_LBB_E!T20+TI_CPP_E!T20+TI_GTL_E!T20+TI_NSP_E!T20</f>
        <v>159.88933791917458</v>
      </c>
      <c r="U20" s="10">
        <f>TI_EHG_E!U20+TI_CO_E!U20+TI_BF_E!U20+TI_GW_E!U20+TI_RPI_E!U20+TI_PF_E!U20+TI_BKBPB_E!U20+TI_CL_E!U20+TI_BNG_E!U20+TI_LBB_E!U20+TI_CPP_E!U20+TI_GTL_E!U20+TI_NSP_E!U20</f>
        <v>180.68383490971615</v>
      </c>
      <c r="V20" s="10">
        <f>TI_EHG_E!V20+TI_CO_E!V20+TI_BF_E!V20+TI_GW_E!V20+TI_RPI_E!V20+TI_PF_E!V20+TI_BKBPB_E!V20+TI_CL_E!V20+TI_BNG_E!V20+TI_LBB_E!V20+TI_CPP_E!V20+TI_GTL_E!V20+TI_NSP_E!V20</f>
        <v>151.49742046431641</v>
      </c>
      <c r="W20" s="10">
        <f>TI_EHG_E!W20+TI_CO_E!W20+TI_BF_E!W20+TI_GW_E!W20+TI_RPI_E!W20+TI_PF_E!W20+TI_BKBPB_E!W20+TI_CL_E!W20+TI_BNG_E!W20+TI_LBB_E!W20+TI_CPP_E!W20+TI_GTL_E!W20+TI_NSP_E!W20</f>
        <v>153.27669819432501</v>
      </c>
      <c r="X20" s="10">
        <f>TI_EHG_E!X20+TI_CO_E!X20+TI_BF_E!X20+TI_GW_E!X20+TI_RPI_E!X20+TI_PF_E!X20+TI_BKBPB_E!X20+TI_CL_E!X20+TI_BNG_E!X20+TI_LBB_E!X20+TI_CPP_E!X20+TI_GTL_E!X20+TI_NSP_E!X20</f>
        <v>178.3766122098022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9.5299226139294912</v>
      </c>
      <c r="J21" s="10">
        <f>TI_EHG_E!J21+TI_CO_E!J21+TI_BF_E!J21+TI_GW_E!J21+TI_RPI_E!J21+TI_PF_E!J21+TI_BKBPB_E!J21+TI_CL_E!J21+TI_BNG_E!J21+TI_LBB_E!J21+TI_CPP_E!J21+TI_GTL_E!J21+TI_NSP_E!J21</f>
        <v>10.48529664660361</v>
      </c>
      <c r="K21" s="10">
        <f>TI_EHG_E!K21+TI_CO_E!K21+TI_BF_E!K21+TI_GW_E!K21+TI_RPI_E!K21+TI_PF_E!K21+TI_BKBPB_E!K21+TI_CL_E!K21+TI_BNG_E!K21+TI_LBB_E!K21+TI_CPP_E!K21+TI_GTL_E!K21+TI_NSP_E!K21</f>
        <v>12.65881341358555</v>
      </c>
      <c r="L21" s="10">
        <f>TI_EHG_E!L21+TI_CO_E!L21+TI_BF_E!L21+TI_GW_E!L21+TI_RPI_E!L21+TI_PF_E!L21+TI_BKBPB_E!L21+TI_CL_E!L21+TI_BNG_E!L21+TI_LBB_E!L21+TI_CPP_E!L21+TI_GTL_E!L21+TI_NSP_E!L21</f>
        <v>6.3772141014617363</v>
      </c>
      <c r="M21" s="10">
        <f>TI_EHG_E!M21+TI_CO_E!M21+TI_BF_E!M21+TI_GW_E!M21+TI_RPI_E!M21+TI_PF_E!M21+TI_BKBPB_E!M21+TI_CL_E!M21+TI_BNG_E!M21+TI_LBB_E!M21+TI_CPP_E!M21+TI_GTL_E!M21+TI_NSP_E!M21</f>
        <v>30.858813413585555</v>
      </c>
      <c r="N21" s="10">
        <f>TI_EHG_E!N21+TI_CO_E!N21+TI_BF_E!N21+TI_GW_E!N21+TI_RPI_E!N21+TI_PF_E!N21+TI_BKBPB_E!N21+TI_CL_E!N21+TI_BNG_E!N21+TI_LBB_E!N21+TI_CPP_E!N21+TI_GTL_E!N21+TI_NSP_E!N21</f>
        <v>27.777730008598454</v>
      </c>
      <c r="O21" s="10">
        <f>TI_EHG_E!O21+TI_CO_E!O21+TI_BF_E!O21+TI_GW_E!O21+TI_RPI_E!O21+TI_PF_E!O21+TI_BKBPB_E!O21+TI_CL_E!O21+TI_BNG_E!O21+TI_LBB_E!O21+TI_CPP_E!O21+TI_GTL_E!O21+TI_NSP_E!O21</f>
        <v>29.593035253654342</v>
      </c>
      <c r="P21" s="10">
        <f>TI_EHG_E!P21+TI_CO_E!P21+TI_BF_E!P21+TI_GW_E!P21+TI_RPI_E!P21+TI_PF_E!P21+TI_BKBPB_E!P21+TI_CL_E!P21+TI_BNG_E!P21+TI_LBB_E!P21+TI_CPP_E!P21+TI_GTL_E!P21+TI_NSP_E!P21</f>
        <v>29.521324161650902</v>
      </c>
      <c r="Q21" s="10">
        <f>TI_EHG_E!Q21+TI_CO_E!Q21+TI_BF_E!Q21+TI_GW_E!Q21+TI_RPI_E!Q21+TI_PF_E!Q21+TI_BKBPB_E!Q21+TI_CL_E!Q21+TI_BNG_E!Q21+TI_LBB_E!Q21+TI_CPP_E!Q21+TI_GTL_E!Q21+TI_NSP_E!Q21</f>
        <v>34.46543422184007</v>
      </c>
      <c r="R21" s="10">
        <f>TI_EHG_E!R21+TI_CO_E!R21+TI_BF_E!R21+TI_GW_E!R21+TI_RPI_E!R21+TI_PF_E!R21+TI_BKBPB_E!R21+TI_CL_E!R21+TI_BNG_E!R21+TI_LBB_E!R21+TI_CPP_E!R21+TI_GTL_E!R21+TI_NSP_E!R21</f>
        <v>26.726913155631987</v>
      </c>
      <c r="S21" s="10">
        <f>TI_EHG_E!S21+TI_CO_E!S21+TI_BF_E!S21+TI_GW_E!S21+TI_RPI_E!S21+TI_PF_E!S21+TI_BKBPB_E!S21+TI_CL_E!S21+TI_BNG_E!S21+TI_LBB_E!S21+TI_CPP_E!S21+TI_GTL_E!S21+TI_NSP_E!S21</f>
        <v>27.228460877042131</v>
      </c>
      <c r="T21" s="10">
        <f>TI_EHG_E!T21+TI_CO_E!T21+TI_BF_E!T21+TI_GW_E!T21+TI_RPI_E!T21+TI_PF_E!T21+TI_BKBPB_E!T21+TI_CL_E!T21+TI_BNG_E!T21+TI_LBB_E!T21+TI_CPP_E!T21+TI_GTL_E!T21+TI_NSP_E!T21</f>
        <v>26.937575236457437</v>
      </c>
      <c r="U21" s="10">
        <f>TI_EHG_E!U21+TI_CO_E!U21+TI_BF_E!U21+TI_GW_E!U21+TI_RPI_E!U21+TI_PF_E!U21+TI_BKBPB_E!U21+TI_CL_E!U21+TI_BNG_E!U21+TI_LBB_E!U21+TI_CPP_E!U21+TI_GTL_E!U21+TI_NSP_E!U21</f>
        <v>30.079277730008599</v>
      </c>
      <c r="V21" s="10">
        <f>TI_EHG_E!V21+TI_CO_E!V21+TI_BF_E!V21+TI_GW_E!V21+TI_RPI_E!V21+TI_PF_E!V21+TI_BKBPB_E!V21+TI_CL_E!V21+TI_BNG_E!V21+TI_LBB_E!V21+TI_CPP_E!V21+TI_GTL_E!V21+TI_NSP_E!V21</f>
        <v>28.916079105760957</v>
      </c>
      <c r="W21" s="10">
        <f>TI_EHG_E!W21+TI_CO_E!W21+TI_BF_E!W21+TI_GW_E!W21+TI_RPI_E!W21+TI_PF_E!W21+TI_BKBPB_E!W21+TI_CL_E!W21+TI_BNG_E!W21+TI_LBB_E!W21+TI_CPP_E!W21+TI_GTL_E!W21+TI_NSP_E!W21</f>
        <v>17.514875322441956</v>
      </c>
      <c r="X21" s="10">
        <f>TI_EHG_E!X21+TI_CO_E!X21+TI_BF_E!X21+TI_GW_E!X21+TI_RPI_E!X21+TI_PF_E!X21+TI_BKBPB_E!X21+TI_CL_E!X21+TI_BNG_E!X21+TI_LBB_E!X21+TI_CPP_E!X21+TI_GTL_E!X21+TI_NSP_E!X21</f>
        <v>18.00137575236457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6586.8700773860701</v>
      </c>
      <c r="D26" s="37">
        <f t="shared" si="14"/>
        <v>6759.1016337059318</v>
      </c>
      <c r="E26" s="37">
        <f t="shared" si="14"/>
        <v>6740.8282029234733</v>
      </c>
      <c r="F26" s="37">
        <f t="shared" si="14"/>
        <v>7140.7739466895955</v>
      </c>
      <c r="G26" s="37">
        <f t="shared" si="14"/>
        <v>7376.565262252795</v>
      </c>
      <c r="H26" s="37">
        <f t="shared" si="14"/>
        <v>8557.3688736027507</v>
      </c>
      <c r="I26" s="37">
        <f t="shared" si="14"/>
        <v>8557.9073946689587</v>
      </c>
      <c r="J26" s="37">
        <f t="shared" si="14"/>
        <v>8122.6404127257083</v>
      </c>
      <c r="K26" s="37">
        <f t="shared" si="14"/>
        <v>9093.3859845227853</v>
      </c>
      <c r="L26" s="37">
        <f t="shared" si="14"/>
        <v>8153.1464316423035</v>
      </c>
      <c r="M26" s="37">
        <f t="shared" si="14"/>
        <v>8642.2830610490091</v>
      </c>
      <c r="N26" s="37">
        <f t="shared" si="14"/>
        <v>7907.9893379191763</v>
      </c>
      <c r="O26" s="37">
        <f t="shared" si="14"/>
        <v>8044.5791057609622</v>
      </c>
      <c r="P26" s="37">
        <f t="shared" si="14"/>
        <v>7337.7257093723128</v>
      </c>
      <c r="Q26" s="37">
        <f t="shared" si="14"/>
        <v>8251.4338779019763</v>
      </c>
      <c r="R26" s="37">
        <f t="shared" si="14"/>
        <v>7874.1918314703344</v>
      </c>
      <c r="S26" s="37">
        <f t="shared" si="14"/>
        <v>6023.8147893379173</v>
      </c>
      <c r="T26" s="37">
        <f t="shared" si="14"/>
        <v>8568.3106620808267</v>
      </c>
      <c r="U26" s="37">
        <f t="shared" si="14"/>
        <v>8245.166552020637</v>
      </c>
      <c r="V26" s="37">
        <f t="shared" si="14"/>
        <v>8486.9678417884788</v>
      </c>
      <c r="W26" s="37">
        <f t="shared" si="14"/>
        <v>6708.5799656061909</v>
      </c>
      <c r="X26" s="37">
        <f t="shared" ref="X26" si="15">SUM(X27,X33)</f>
        <v>7807.0114359415293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6123.2194325021492</v>
      </c>
      <c r="D27" s="29">
        <f t="shared" si="16"/>
        <v>6356.6090283748917</v>
      </c>
      <c r="E27" s="29">
        <f t="shared" si="16"/>
        <v>6374.3540842648317</v>
      </c>
      <c r="F27" s="29">
        <f t="shared" si="16"/>
        <v>6791.6868443680132</v>
      </c>
      <c r="G27" s="29">
        <f t="shared" si="16"/>
        <v>7059.3751504729153</v>
      </c>
      <c r="H27" s="29">
        <f t="shared" si="16"/>
        <v>8196.9064488392087</v>
      </c>
      <c r="I27" s="29">
        <f t="shared" si="16"/>
        <v>8241.6016337059318</v>
      </c>
      <c r="J27" s="29">
        <f t="shared" si="16"/>
        <v>7846.6619948409279</v>
      </c>
      <c r="K27" s="29">
        <f t="shared" si="16"/>
        <v>8691.5358555460007</v>
      </c>
      <c r="L27" s="29">
        <f t="shared" si="16"/>
        <v>7788.061220980223</v>
      </c>
      <c r="M27" s="29">
        <f t="shared" si="16"/>
        <v>8313.5274290627676</v>
      </c>
      <c r="N27" s="29">
        <f t="shared" si="16"/>
        <v>7562.4400687876196</v>
      </c>
      <c r="O27" s="29">
        <f t="shared" si="16"/>
        <v>7709.9717110920028</v>
      </c>
      <c r="P27" s="29">
        <f t="shared" si="16"/>
        <v>7058.5553740326741</v>
      </c>
      <c r="Q27" s="29">
        <f t="shared" si="16"/>
        <v>7927.4049011177976</v>
      </c>
      <c r="R27" s="29">
        <f t="shared" si="16"/>
        <v>7607.7110920034384</v>
      </c>
      <c r="S27" s="29">
        <f t="shared" si="16"/>
        <v>5757.5490111779864</v>
      </c>
      <c r="T27" s="29">
        <f t="shared" si="16"/>
        <v>8319.039552880482</v>
      </c>
      <c r="U27" s="29">
        <f t="shared" si="16"/>
        <v>8002.1149613069647</v>
      </c>
      <c r="V27" s="29">
        <f t="shared" si="16"/>
        <v>8250.5584694754943</v>
      </c>
      <c r="W27" s="29">
        <f t="shared" si="16"/>
        <v>6435.5564918314703</v>
      </c>
      <c r="X27" s="29">
        <f t="shared" ref="X27" si="17">SUM(X28:X32)</f>
        <v>7512.9919174548568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5825.4263972484951</v>
      </c>
      <c r="D28" s="10">
        <f>TI_EHG_E!D28+TI_CO_E!D28+TI_BF_E!D28+TI_GW_E!D28+TI_RPI_E!D28+TI_PF_E!D28+TI_BKBPB_E!D28+TI_CL_E!D28+TI_BNG_E!D28+TI_LBB_E!D28+TI_CPP_E!D28+TI_GTL_E!D28+TI_NSP_E!D28</f>
        <v>6075.0455717970763</v>
      </c>
      <c r="E28" s="10">
        <f>TI_EHG_E!E28+TI_CO_E!E28+TI_BF_E!E28+TI_GW_E!E28+TI_RPI_E!E28+TI_PF_E!E28+TI_BKBPB_E!E28+TI_CL_E!E28+TI_BNG_E!E28+TI_LBB_E!E28+TI_CPP_E!E28+TI_GTL_E!E28+TI_NSP_E!E28</f>
        <v>6180.6380911435936</v>
      </c>
      <c r="F28" s="10">
        <f>TI_EHG_E!F28+TI_CO_E!F28+TI_BF_E!F28+TI_GW_E!F28+TI_RPI_E!F28+TI_PF_E!F28+TI_BKBPB_E!F28+TI_CL_E!F28+TI_BNG_E!F28+TI_LBB_E!F28+TI_CPP_E!F28+TI_GTL_E!F28+TI_NSP_E!F28</f>
        <v>6592.310232158211</v>
      </c>
      <c r="G28" s="10">
        <f>TI_EHG_E!G28+TI_CO_E!G28+TI_BF_E!G28+TI_GW_E!G28+TI_RPI_E!G28+TI_PF_E!G28+TI_BKBPB_E!G28+TI_CL_E!G28+TI_BNG_E!G28+TI_LBB_E!G28+TI_CPP_E!G28+TI_GTL_E!G28+TI_NSP_E!G28</f>
        <v>6721.9337059329318</v>
      </c>
      <c r="H28" s="10">
        <f>TI_EHG_E!H28+TI_CO_E!H28+TI_BF_E!H28+TI_GW_E!H28+TI_RPI_E!H28+TI_PF_E!H28+TI_BKBPB_E!H28+TI_CL_E!H28+TI_BNG_E!H28+TI_LBB_E!H28+TI_CPP_E!H28+TI_GTL_E!H28+TI_NSP_E!H28</f>
        <v>7766.7211521926056</v>
      </c>
      <c r="I28" s="10">
        <f>TI_EHG_E!I28+TI_CO_E!I28+TI_BF_E!I28+TI_GW_E!I28+TI_RPI_E!I28+TI_PF_E!I28+TI_BKBPB_E!I28+TI_CL_E!I28+TI_BNG_E!I28+TI_LBB_E!I28+TI_CPP_E!I28+TI_GTL_E!I28+TI_NSP_E!I28</f>
        <v>7888.1693895098879</v>
      </c>
      <c r="J28" s="10">
        <f>TI_EHG_E!J28+TI_CO_E!J28+TI_BF_E!J28+TI_GW_E!J28+TI_RPI_E!J28+TI_PF_E!J28+TI_BKBPB_E!J28+TI_CL_E!J28+TI_BNG_E!J28+TI_LBB_E!J28+TI_CPP_E!J28+TI_GTL_E!J28+TI_NSP_E!J28</f>
        <v>7463.0516766981937</v>
      </c>
      <c r="K28" s="10">
        <f>TI_EHG_E!K28+TI_CO_E!K28+TI_BF_E!K28+TI_GW_E!K28+TI_RPI_E!K28+TI_PF_E!K28+TI_BKBPB_E!K28+TI_CL_E!K28+TI_BNG_E!K28+TI_LBB_E!K28+TI_CPP_E!K28+TI_GTL_E!K28+TI_NSP_E!K28</f>
        <v>8345.3447119518478</v>
      </c>
      <c r="L28" s="10">
        <f>TI_EHG_E!L28+TI_CO_E!L28+TI_BF_E!L28+TI_GW_E!L28+TI_RPI_E!L28+TI_PF_E!L28+TI_BKBPB_E!L28+TI_CL_E!L28+TI_BNG_E!L28+TI_LBB_E!L28+TI_CPP_E!L28+TI_GTL_E!L28+TI_NSP_E!L28</f>
        <v>7461.4437661220973</v>
      </c>
      <c r="M28" s="10">
        <f>TI_EHG_E!M28+TI_CO_E!M28+TI_BF_E!M28+TI_GW_E!M28+TI_RPI_E!M28+TI_PF_E!M28+TI_BKBPB_E!M28+TI_CL_E!M28+TI_BNG_E!M28+TI_LBB_E!M28+TI_CPP_E!M28+TI_GTL_E!M28+TI_NSP_E!M28</f>
        <v>8001.3948409286322</v>
      </c>
      <c r="N28" s="10">
        <f>TI_EHG_E!N28+TI_CO_E!N28+TI_BF_E!N28+TI_GW_E!N28+TI_RPI_E!N28+TI_PF_E!N28+TI_BKBPB_E!N28+TI_CL_E!N28+TI_BNG_E!N28+TI_LBB_E!N28+TI_CPP_E!N28+TI_GTL_E!N28+TI_NSP_E!N28</f>
        <v>7183.1055030094594</v>
      </c>
      <c r="O28" s="10">
        <f>TI_EHG_E!O28+TI_CO_E!O28+TI_BF_E!O28+TI_GW_E!O28+TI_RPI_E!O28+TI_PF_E!O28+TI_BKBPB_E!O28+TI_CL_E!O28+TI_BNG_E!O28+TI_LBB_E!O28+TI_CPP_E!O28+TI_GTL_E!O28+TI_NSP_E!O28</f>
        <v>7337.7</v>
      </c>
      <c r="P28" s="10">
        <f>TI_EHG_E!P28+TI_CO_E!P28+TI_BF_E!P28+TI_GW_E!P28+TI_RPI_E!P28+TI_PF_E!P28+TI_BKBPB_E!P28+TI_CL_E!P28+TI_BNG_E!P28+TI_LBB_E!P28+TI_CPP_E!P28+TI_GTL_E!P28+TI_NSP_E!P28</f>
        <v>6748.6767841788478</v>
      </c>
      <c r="Q28" s="10">
        <f>TI_EHG_E!Q28+TI_CO_E!Q28+TI_BF_E!Q28+TI_GW_E!Q28+TI_RPI_E!Q28+TI_PF_E!Q28+TI_BKBPB_E!Q28+TI_CL_E!Q28+TI_BNG_E!Q28+TI_LBB_E!Q28+TI_CPP_E!Q28+TI_GTL_E!Q28+TI_NSP_E!Q28</f>
        <v>7591.2486672398954</v>
      </c>
      <c r="R28" s="10">
        <f>TI_EHG_E!R28+TI_CO_E!R28+TI_BF_E!R28+TI_GW_E!R28+TI_RPI_E!R28+TI_PF_E!R28+TI_BKBPB_E!R28+TI_CL_E!R28+TI_BNG_E!R28+TI_LBB_E!R28+TI_CPP_E!R28+TI_GTL_E!R28+TI_NSP_E!R28</f>
        <v>7314.7797936371444</v>
      </c>
      <c r="S28" s="10">
        <f>TI_EHG_E!S28+TI_CO_E!S28+TI_BF_E!S28+TI_GW_E!S28+TI_RPI_E!S28+TI_PF_E!S28+TI_BKBPB_E!S28+TI_CL_E!S28+TI_BNG_E!S28+TI_LBB_E!S28+TI_CPP_E!S28+TI_GTL_E!S28+TI_NSP_E!S28</f>
        <v>5490.895184866723</v>
      </c>
      <c r="T28" s="10">
        <f>TI_EHG_E!T28+TI_CO_E!T28+TI_BF_E!T28+TI_GW_E!T28+TI_RPI_E!T28+TI_PF_E!T28+TI_BKBPB_E!T28+TI_CL_E!T28+TI_BNG_E!T28+TI_LBB_E!T28+TI_CPP_E!T28+TI_GTL_E!T28+TI_NSP_E!T28</f>
        <v>7977.0899398108331</v>
      </c>
      <c r="U28" s="10">
        <f>TI_EHG_E!U28+TI_CO_E!U28+TI_BF_E!U28+TI_GW_E!U28+TI_RPI_E!U28+TI_PF_E!U28+TI_BKBPB_E!U28+TI_CL_E!U28+TI_BNG_E!U28+TI_LBB_E!U28+TI_CPP_E!U28+TI_GTL_E!U28+TI_NSP_E!U28</f>
        <v>7690.4652622527947</v>
      </c>
      <c r="V28" s="10">
        <f>TI_EHG_E!V28+TI_CO_E!V28+TI_BF_E!V28+TI_GW_E!V28+TI_RPI_E!V28+TI_PF_E!V28+TI_BKBPB_E!V28+TI_CL_E!V28+TI_BNG_E!V28+TI_LBB_E!V28+TI_CPP_E!V28+TI_GTL_E!V28+TI_NSP_E!V28</f>
        <v>7965.4509028374887</v>
      </c>
      <c r="W28" s="10">
        <f>TI_EHG_E!W28+TI_CO_E!W28+TI_BF_E!W28+TI_GW_E!W28+TI_RPI_E!W28+TI_PF_E!W28+TI_BKBPB_E!W28+TI_CL_E!W28+TI_BNG_E!W28+TI_LBB_E!W28+TI_CPP_E!W28+TI_GTL_E!W28+TI_NSP_E!W28</f>
        <v>6159.596818572657</v>
      </c>
      <c r="X28" s="10">
        <f>TI_EHG_E!X28+TI_CO_E!X28+TI_BF_E!X28+TI_GW_E!X28+TI_RPI_E!X28+TI_PF_E!X28+TI_BKBPB_E!X28+TI_CL_E!X28+TI_BNG_E!X28+TI_LBB_E!X28+TI_CPP_E!X28+TI_GTL_E!X28+TI_NSP_E!X28</f>
        <v>7217.3258813413577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49.058985382631128</v>
      </c>
      <c r="D30" s="10">
        <f>TI_EHG_E!D30+TI_CO_E!D30+TI_BF_E!D30+TI_GW_E!D30+TI_RPI_E!D30+TI_PF_E!D30+TI_BKBPB_E!D30+TI_CL_E!D30+TI_BNG_E!D30+TI_LBB_E!D30+TI_CPP_E!D30+TI_GTL_E!D30+TI_NSP_E!D30</f>
        <v>30.190111779879619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5.6606190885640579</v>
      </c>
      <c r="G30" s="10">
        <f>TI_EHG_E!G30+TI_CO_E!G30+TI_BF_E!G30+TI_GW_E!G30+TI_RPI_E!G30+TI_PF_E!G30+TI_BKBPB_E!G30+TI_CL_E!G30+TI_BNG_E!G30+TI_LBB_E!G30+TI_CPP_E!G30+TI_GTL_E!G30+TI_NSP_E!G30</f>
        <v>14.15159071367154</v>
      </c>
      <c r="H30" s="10">
        <f>TI_EHG_E!H30+TI_CO_E!H30+TI_BF_E!H30+TI_GW_E!H30+TI_RPI_E!H30+TI_PF_E!H30+TI_BKBPB_E!H30+TI_CL_E!H30+TI_BNG_E!H30+TI_LBB_E!H30+TI_CPP_E!H30+TI_GTL_E!H30+TI_NSP_E!H30</f>
        <v>61.323645743766107</v>
      </c>
      <c r="I30" s="10">
        <f>TI_EHG_E!I30+TI_CO_E!I30+TI_BF_E!I30+TI_GW_E!I30+TI_RPI_E!I30+TI_PF_E!I30+TI_BKBPB_E!I30+TI_CL_E!I30+TI_BNG_E!I30+TI_LBB_E!I30+TI_CPP_E!I30+TI_GTL_E!I30+TI_NSP_E!I30</f>
        <v>87.740068787618227</v>
      </c>
      <c r="J30" s="10">
        <f>TI_EHG_E!J30+TI_CO_E!J30+TI_BF_E!J30+TI_GW_E!J30+TI_RPI_E!J30+TI_PF_E!J30+TI_BKBPB_E!J30+TI_CL_E!J30+TI_BNG_E!J30+TI_LBB_E!J30+TI_CPP_E!J30+TI_GTL_E!J30+TI_NSP_E!J30</f>
        <v>111.32605331040411</v>
      </c>
      <c r="K30" s="10">
        <f>TI_EHG_E!K30+TI_CO_E!K30+TI_BF_E!K30+TI_GW_E!K30+TI_RPI_E!K30+TI_PF_E!K30+TI_BKBPB_E!K30+TI_CL_E!K30+TI_BNG_E!K30+TI_LBB_E!K30+TI_CPP_E!K30+TI_GTL_E!K30+TI_NSP_E!K30</f>
        <v>202.98796216681001</v>
      </c>
      <c r="L30" s="10">
        <f>TI_EHG_E!L30+TI_CO_E!L30+TI_BF_E!L30+TI_GW_E!L30+TI_RPI_E!L30+TI_PF_E!L30+TI_BKBPB_E!L30+TI_CL_E!L30+TI_BNG_E!L30+TI_LBB_E!L30+TI_CPP_E!L30+TI_GTL_E!L30+TI_NSP_E!L30</f>
        <v>207.7529664660361</v>
      </c>
      <c r="M30" s="10">
        <f>TI_EHG_E!M30+TI_CO_E!M30+TI_BF_E!M30+TI_GW_E!M30+TI_RPI_E!M30+TI_PF_E!M30+TI_BKBPB_E!M30+TI_CL_E!M30+TI_BNG_E!M30+TI_LBB_E!M30+TI_CPP_E!M30+TI_GTL_E!M30+TI_NSP_E!M30</f>
        <v>200.30713671539121</v>
      </c>
      <c r="N30" s="10">
        <f>TI_EHG_E!N30+TI_CO_E!N30+TI_BF_E!N30+TI_GW_E!N30+TI_RPI_E!N30+TI_PF_E!N30+TI_BKBPB_E!N30+TI_CL_E!N30+TI_BNG_E!N30+TI_LBB_E!N30+TI_CPP_E!N30+TI_GTL_E!N30+TI_NSP_E!N30</f>
        <v>206.81367153912291</v>
      </c>
      <c r="O30" s="10">
        <f>TI_EHG_E!O30+TI_CO_E!O30+TI_BF_E!O30+TI_GW_E!O30+TI_RPI_E!O30+TI_PF_E!O30+TI_BKBPB_E!O30+TI_CL_E!O30+TI_BNG_E!O30+TI_LBB_E!O30+TI_CPP_E!O30+TI_GTL_E!O30+TI_NSP_E!O30</f>
        <v>213.9459157351676</v>
      </c>
      <c r="P30" s="10">
        <f>TI_EHG_E!P30+TI_CO_E!P30+TI_BF_E!P30+TI_GW_E!P30+TI_RPI_E!P30+TI_PF_E!P30+TI_BKBPB_E!P30+TI_CL_E!P30+TI_BNG_E!P30+TI_LBB_E!P30+TI_CPP_E!P30+TI_GTL_E!P30+TI_NSP_E!P30</f>
        <v>201.63370593293209</v>
      </c>
      <c r="Q30" s="10">
        <f>TI_EHG_E!Q30+TI_CO_E!Q30+TI_BF_E!Q30+TI_GW_E!Q30+TI_RPI_E!Q30+TI_PF_E!Q30+TI_BKBPB_E!Q30+TI_CL_E!Q30+TI_BNG_E!Q30+TI_LBB_E!Q30+TI_CPP_E!Q30+TI_GTL_E!Q30+TI_NSP_E!Q30</f>
        <v>224.67755803955291</v>
      </c>
      <c r="R30" s="10">
        <f>TI_EHG_E!R30+TI_CO_E!R30+TI_BF_E!R30+TI_GW_E!R30+TI_RPI_E!R30+TI_PF_E!R30+TI_BKBPB_E!R30+TI_CL_E!R30+TI_BNG_E!R30+TI_LBB_E!R30+TI_CPP_E!R30+TI_GTL_E!R30+TI_NSP_E!R30</f>
        <v>200.67351676698189</v>
      </c>
      <c r="S30" s="10">
        <f>TI_EHG_E!S30+TI_CO_E!S30+TI_BF_E!S30+TI_GW_E!S30+TI_RPI_E!S30+TI_PF_E!S30+TI_BKBPB_E!S30+TI_CL_E!S30+TI_BNG_E!S30+TI_LBB_E!S30+TI_CPP_E!S30+TI_GTL_E!S30+TI_NSP_E!S30</f>
        <v>192.03207222699911</v>
      </c>
      <c r="T30" s="10">
        <f>TI_EHG_E!T30+TI_CO_E!T30+TI_BF_E!T30+TI_GW_E!T30+TI_RPI_E!T30+TI_PF_E!T30+TI_BKBPB_E!T30+TI_CL_E!T30+TI_BNG_E!T30+TI_LBB_E!T30+TI_CPP_E!T30+TI_GTL_E!T30+TI_NSP_E!T30</f>
        <v>225.63774720550299</v>
      </c>
      <c r="U30" s="10">
        <f>TI_EHG_E!U30+TI_CO_E!U30+TI_BF_E!U30+TI_GW_E!U30+TI_RPI_E!U30+TI_PF_E!U30+TI_BKBPB_E!U30+TI_CL_E!U30+TI_BNG_E!U30+TI_LBB_E!U30+TI_CPP_E!U30+TI_GTL_E!U30+TI_NSP_E!U30</f>
        <v>208.35485812553739</v>
      </c>
      <c r="V30" s="10">
        <f>TI_EHG_E!V30+TI_CO_E!V30+TI_BF_E!V30+TI_GW_E!V30+TI_RPI_E!V30+TI_PF_E!V30+TI_BKBPB_E!V30+TI_CL_E!V30+TI_BNG_E!V30+TI_LBB_E!V30+TI_CPP_E!V30+TI_GTL_E!V30+TI_NSP_E!V30</f>
        <v>187.23129836629411</v>
      </c>
      <c r="W30" s="10">
        <f>TI_EHG_E!W30+TI_CO_E!W30+TI_BF_E!W30+TI_GW_E!W30+TI_RPI_E!W30+TI_PF_E!W30+TI_BKBPB_E!W30+TI_CL_E!W30+TI_BNG_E!W30+TI_LBB_E!W30+TI_CPP_E!W30+TI_GTL_E!W30+TI_NSP_E!W30</f>
        <v>243.88073946689599</v>
      </c>
      <c r="X30" s="10">
        <f>TI_EHG_E!X30+TI_CO_E!X30+TI_BF_E!X30+TI_GW_E!X30+TI_RPI_E!X30+TI_PF_E!X30+TI_BKBPB_E!X30+TI_CL_E!X30+TI_BNG_E!X30+TI_LBB_E!X30+TI_CPP_E!X30+TI_GTL_E!X30+TI_NSP_E!X30</f>
        <v>255.40266552020631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39.624505588993983</v>
      </c>
      <c r="D31" s="10">
        <f>TI_EHG_E!D31+TI_CO_E!D31+TI_BF_E!D31+TI_GW_E!D31+TI_RPI_E!D31+TI_PF_E!D31+TI_BKBPB_E!D31+TI_CL_E!D31+TI_BNG_E!D31+TI_LBB_E!D31+TI_CPP_E!D31+TI_GTL_E!D31+TI_NSP_E!D31</f>
        <v>71.701547721410137</v>
      </c>
      <c r="E31" s="10">
        <f>TI_EHG_E!E31+TI_CO_E!E31+TI_BF_E!E31+TI_GW_E!E31+TI_RPI_E!E31+TI_PF_E!E31+TI_BKBPB_E!E31+TI_CL_E!E31+TI_BNG_E!E31+TI_LBB_E!E31+TI_CPP_E!E31+TI_GTL_E!E31+TI_NSP_E!E31</f>
        <v>55.66302665520206</v>
      </c>
      <c r="F31" s="10">
        <f>TI_EHG_E!F31+TI_CO_E!F31+TI_BF_E!F31+TI_GW_E!F31+TI_RPI_E!F31+TI_PF_E!F31+TI_BKBPB_E!F31+TI_CL_E!F31+TI_BNG_E!F31+TI_LBB_E!F31+TI_CPP_E!F31+TI_GTL_E!F31+TI_NSP_E!F31</f>
        <v>55.66302665520206</v>
      </c>
      <c r="G31" s="10">
        <f>TI_EHG_E!G31+TI_CO_E!G31+TI_BF_E!G31+TI_GW_E!G31+TI_RPI_E!G31+TI_PF_E!G31+TI_BKBPB_E!G31+TI_CL_E!G31+TI_BNG_E!G31+TI_LBB_E!G31+TI_CPP_E!G31+TI_GTL_E!G31+TI_NSP_E!G31</f>
        <v>60.380223559759237</v>
      </c>
      <c r="H31" s="10">
        <f>TI_EHG_E!H31+TI_CO_E!H31+TI_BF_E!H31+TI_GW_E!H31+TI_RPI_E!H31+TI_PF_E!H31+TI_BKBPB_E!H31+TI_CL_E!H31+TI_BNG_E!H31+TI_LBB_E!H31+TI_CPP_E!H31+TI_GTL_E!H31+TI_NSP_E!H31</f>
        <v>101.89165950128979</v>
      </c>
      <c r="I31" s="10">
        <f>TI_EHG_E!I31+TI_CO_E!I31+TI_BF_E!I31+TI_GW_E!I31+TI_RPI_E!I31+TI_PF_E!I31+TI_BKBPB_E!I31+TI_CL_E!I31+TI_BNG_E!I31+TI_LBB_E!I31+TI_CPP_E!I31+TI_GTL_E!I31+TI_NSP_E!I31</f>
        <v>190.57515047291491</v>
      </c>
      <c r="J31" s="10">
        <f>TI_EHG_E!J31+TI_CO_E!J31+TI_BF_E!J31+TI_GW_E!J31+TI_RPI_E!J31+TI_PF_E!J31+TI_BKBPB_E!J31+TI_CL_E!J31+TI_BNG_E!J31+TI_LBB_E!J31+TI_CPP_E!J31+TI_GTL_E!J31+TI_NSP_E!J31</f>
        <v>183.97102321582111</v>
      </c>
      <c r="K31" s="10">
        <f>TI_EHG_E!K31+TI_CO_E!K31+TI_BF_E!K31+TI_GW_E!K31+TI_RPI_E!K31+TI_PF_E!K31+TI_BKBPB_E!K31+TI_CL_E!K31+TI_BNG_E!K31+TI_LBB_E!K31+TI_CPP_E!K31+TI_GTL_E!K31+TI_NSP_E!K31</f>
        <v>143.20318142734311</v>
      </c>
      <c r="L31" s="10">
        <f>TI_EHG_E!L31+TI_CO_E!L31+TI_BF_E!L31+TI_GW_E!L31+TI_RPI_E!L31+TI_PF_E!L31+TI_BKBPB_E!L31+TI_CL_E!L31+TI_BNG_E!L31+TI_LBB_E!L31+TI_CPP_E!L31+TI_GTL_E!L31+TI_NSP_E!L31</f>
        <v>118.8644883920894</v>
      </c>
      <c r="M31" s="10">
        <f>TI_EHG_E!M31+TI_CO_E!M31+TI_BF_E!M31+TI_GW_E!M31+TI_RPI_E!M31+TI_PF_E!M31+TI_BKBPB_E!M31+TI_CL_E!M31+TI_BNG_E!M31+TI_LBB_E!M31+TI_CPP_E!M31+TI_GTL_E!M31+TI_NSP_E!M31</f>
        <v>111.82545141874461</v>
      </c>
      <c r="N31" s="10">
        <f>TI_EHG_E!N31+TI_CO_E!N31+TI_BF_E!N31+TI_GW_E!N31+TI_RPI_E!N31+TI_PF_E!N31+TI_BKBPB_E!N31+TI_CL_E!N31+TI_BNG_E!N31+TI_LBB_E!N31+TI_CPP_E!N31+TI_GTL_E!N31+TI_NSP_E!N31</f>
        <v>172.52089423903689</v>
      </c>
      <c r="O31" s="10">
        <f>TI_EHG_E!O31+TI_CO_E!O31+TI_BF_E!O31+TI_GW_E!O31+TI_RPI_E!O31+TI_PF_E!O31+TI_BKBPB_E!O31+TI_CL_E!O31+TI_BNG_E!O31+TI_LBB_E!O31+TI_CPP_E!O31+TI_GTL_E!O31+TI_NSP_E!O31</f>
        <v>158.32579535683581</v>
      </c>
      <c r="P31" s="10">
        <f>TI_EHG_E!P31+TI_CO_E!P31+TI_BF_E!P31+TI_GW_E!P31+TI_RPI_E!P31+TI_PF_E!P31+TI_BKBPB_E!P31+TI_CL_E!P31+TI_BNG_E!P31+TI_LBB_E!P31+TI_CPP_E!P31+TI_GTL_E!P31+TI_NSP_E!P31</f>
        <v>108.2448839208942</v>
      </c>
      <c r="Q31" s="10">
        <f>TI_EHG_E!Q31+TI_CO_E!Q31+TI_BF_E!Q31+TI_GW_E!Q31+TI_RPI_E!Q31+TI_PF_E!Q31+TI_BKBPB_E!Q31+TI_CL_E!Q31+TI_BNG_E!Q31+TI_LBB_E!Q31+TI_CPP_E!Q31+TI_GTL_E!Q31+TI_NSP_E!Q31</f>
        <v>111.4786758383491</v>
      </c>
      <c r="R31" s="10">
        <f>TI_EHG_E!R31+TI_CO_E!R31+TI_BF_E!R31+TI_GW_E!R31+TI_RPI_E!R31+TI_PF_E!R31+TI_BKBPB_E!R31+TI_CL_E!R31+TI_BNG_E!R31+TI_LBB_E!R31+TI_CPP_E!R31+TI_GTL_E!R31+TI_NSP_E!R31</f>
        <v>92.257781599312125</v>
      </c>
      <c r="S31" s="10">
        <f>TI_EHG_E!S31+TI_CO_E!S31+TI_BF_E!S31+TI_GW_E!S31+TI_RPI_E!S31+TI_PF_E!S31+TI_BKBPB_E!S31+TI_CL_E!S31+TI_BNG_E!S31+TI_LBB_E!S31+TI_CPP_E!S31+TI_GTL_E!S31+TI_NSP_E!S31</f>
        <v>74.621754084264822</v>
      </c>
      <c r="T31" s="10">
        <f>TI_EHG_E!T31+TI_CO_E!T31+TI_BF_E!T31+TI_GW_E!T31+TI_RPI_E!T31+TI_PF_E!T31+TI_BKBPB_E!T31+TI_CL_E!T31+TI_BNG_E!T31+TI_LBB_E!T31+TI_CPP_E!T31+TI_GTL_E!T31+TI_NSP_E!T31</f>
        <v>116.31186586414449</v>
      </c>
      <c r="U31" s="10">
        <f>TI_EHG_E!U31+TI_CO_E!U31+TI_BF_E!U31+TI_GW_E!U31+TI_RPI_E!U31+TI_PF_E!U31+TI_BKBPB_E!U31+TI_CL_E!U31+TI_BNG_E!U31+TI_LBB_E!U31+TI_CPP_E!U31+TI_GTL_E!U31+TI_NSP_E!U31</f>
        <v>103.29484092863279</v>
      </c>
      <c r="V31" s="10">
        <f>TI_EHG_E!V31+TI_CO_E!V31+TI_BF_E!V31+TI_GW_E!V31+TI_RPI_E!V31+TI_PF_E!V31+TI_BKBPB_E!V31+TI_CL_E!V31+TI_BNG_E!V31+TI_LBB_E!V31+TI_CPP_E!V31+TI_GTL_E!V31+TI_NSP_E!V31</f>
        <v>97.876268271711083</v>
      </c>
      <c r="W31" s="10">
        <f>TI_EHG_E!W31+TI_CO_E!W31+TI_BF_E!W31+TI_GW_E!W31+TI_RPI_E!W31+TI_PF_E!W31+TI_BKBPB_E!W31+TI_CL_E!W31+TI_BNG_E!W31+TI_LBB_E!W31+TI_CPP_E!W31+TI_GTL_E!W31+TI_NSP_E!W31</f>
        <v>32.07893379191745</v>
      </c>
      <c r="X31" s="10">
        <f>TI_EHG_E!X31+TI_CO_E!X31+TI_BF_E!X31+TI_GW_E!X31+TI_RPI_E!X31+TI_PF_E!X31+TI_BKBPB_E!X31+TI_CL_E!X31+TI_BNG_E!X31+TI_LBB_E!X31+TI_CPP_E!X31+TI_GTL_E!X31+TI_NSP_E!X31</f>
        <v>40.263370593293203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209.10954428202919</v>
      </c>
      <c r="D32" s="10">
        <f>TI_EHG_E!D32+TI_CO_E!D32+TI_BF_E!D32+TI_GW_E!D32+TI_RPI_E!D32+TI_PF_E!D32+TI_BKBPB_E!D32+TI_CL_E!D32+TI_BNG_E!D32+TI_LBB_E!D32+TI_CPP_E!D32+TI_GTL_E!D32+TI_NSP_E!D32</f>
        <v>179.67179707652619</v>
      </c>
      <c r="E32" s="10">
        <f>TI_EHG_E!E32+TI_CO_E!E32+TI_BF_E!E32+TI_GW_E!E32+TI_RPI_E!E32+TI_PF_E!E32+TI_BKBPB_E!E32+TI_CL_E!E32+TI_BNG_E!E32+TI_LBB_E!E32+TI_CPP_E!E32+TI_GTL_E!E32+TI_NSP_E!E32</f>
        <v>138.05296646603611</v>
      </c>
      <c r="F32" s="10">
        <f>TI_EHG_E!F32+TI_CO_E!F32+TI_BF_E!F32+TI_GW_E!F32+TI_RPI_E!F32+TI_PF_E!F32+TI_BKBPB_E!F32+TI_CL_E!F32+TI_BNG_E!F32+TI_LBB_E!F32+TI_CPP_E!F32+TI_GTL_E!F32+TI_NSP_E!F32</f>
        <v>138.05296646603611</v>
      </c>
      <c r="G32" s="10">
        <f>TI_EHG_E!G32+TI_CO_E!G32+TI_BF_E!G32+TI_GW_E!G32+TI_RPI_E!G32+TI_PF_E!G32+TI_BKBPB_E!G32+TI_CL_E!G32+TI_BNG_E!G32+TI_LBB_E!G32+TI_CPP_E!G32+TI_GTL_E!G32+TI_NSP_E!G32</f>
        <v>262.90963026655203</v>
      </c>
      <c r="H32" s="10">
        <f>TI_EHG_E!H32+TI_CO_E!H32+TI_BF_E!H32+TI_GW_E!H32+TI_RPI_E!H32+TI_PF_E!H32+TI_BKBPB_E!H32+TI_CL_E!H32+TI_BNG_E!H32+TI_LBB_E!H32+TI_CPP_E!H32+TI_GTL_E!H32+TI_NSP_E!H32</f>
        <v>266.9699914015477</v>
      </c>
      <c r="I32" s="10">
        <f>TI_EHG_E!I32+TI_CO_E!I32+TI_BF_E!I32+TI_GW_E!I32+TI_RPI_E!I32+TI_PF_E!I32+TI_BKBPB_E!I32+TI_CL_E!I32+TI_BNG_E!I32+TI_LBB_E!I32+TI_CPP_E!I32+TI_GTL_E!I32+TI_NSP_E!I32</f>
        <v>75.117024935511608</v>
      </c>
      <c r="J32" s="10">
        <f>TI_EHG_E!J32+TI_CO_E!J32+TI_BF_E!J32+TI_GW_E!J32+TI_RPI_E!J32+TI_PF_E!J32+TI_BKBPB_E!J32+TI_CL_E!J32+TI_BNG_E!J32+TI_LBB_E!J32+TI_CPP_E!J32+TI_GTL_E!J32+TI_NSP_E!J32</f>
        <v>88.313241616509032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463.65064488392079</v>
      </c>
      <c r="D33" s="29">
        <f t="shared" si="18"/>
        <v>402.49260533104047</v>
      </c>
      <c r="E33" s="29">
        <f t="shared" si="18"/>
        <v>366.47411865864143</v>
      </c>
      <c r="F33" s="29">
        <f t="shared" si="18"/>
        <v>349.08710232158205</v>
      </c>
      <c r="G33" s="29">
        <f t="shared" si="18"/>
        <v>317.1901117798796</v>
      </c>
      <c r="H33" s="29">
        <f t="shared" si="18"/>
        <v>360.46242476354251</v>
      </c>
      <c r="I33" s="29">
        <f t="shared" si="18"/>
        <v>316.30576096302661</v>
      </c>
      <c r="J33" s="29">
        <f t="shared" si="18"/>
        <v>275.9784178847807</v>
      </c>
      <c r="K33" s="29">
        <f t="shared" si="18"/>
        <v>401.85012897678416</v>
      </c>
      <c r="L33" s="29">
        <f t="shared" si="18"/>
        <v>365.08521066208084</v>
      </c>
      <c r="M33" s="29">
        <f t="shared" si="18"/>
        <v>328.75563198624241</v>
      </c>
      <c r="N33" s="29">
        <f t="shared" si="18"/>
        <v>345.54926913155629</v>
      </c>
      <c r="O33" s="29">
        <f t="shared" si="18"/>
        <v>334.60739466895956</v>
      </c>
      <c r="P33" s="29">
        <f t="shared" si="18"/>
        <v>279.17033533963883</v>
      </c>
      <c r="Q33" s="29">
        <f t="shared" si="18"/>
        <v>324.02897678417884</v>
      </c>
      <c r="R33" s="29">
        <f t="shared" si="18"/>
        <v>266.48073946689601</v>
      </c>
      <c r="S33" s="29">
        <f t="shared" si="18"/>
        <v>266.26577815993113</v>
      </c>
      <c r="T33" s="29">
        <f t="shared" si="18"/>
        <v>249.27110920034391</v>
      </c>
      <c r="U33" s="29">
        <f t="shared" si="18"/>
        <v>243.05159071367154</v>
      </c>
      <c r="V33" s="29">
        <f t="shared" si="18"/>
        <v>236.40937231298363</v>
      </c>
      <c r="W33" s="29">
        <f t="shared" si="18"/>
        <v>273.02347377472051</v>
      </c>
      <c r="X33" s="29">
        <f t="shared" ref="X33" si="19">SUM(X34:X50)</f>
        <v>294.01951848667238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6.5954428202923472</v>
      </c>
      <c r="N34" s="10">
        <f>TI_EHG_E!N34+TI_CO_E!N34+TI_BF_E!N34+TI_GW_E!N34+TI_RPI_E!N34+TI_PF_E!N34+TI_BKBPB_E!N34+TI_CL_E!N34+TI_BNG_E!N34+TI_LBB_E!N34+TI_CPP_E!N34+TI_GTL_E!N34+TI_NSP_E!N34</f>
        <v>18.68710232158211</v>
      </c>
      <c r="O34" s="10">
        <f>TI_EHG_E!O34+TI_CO_E!O34+TI_BF_E!O34+TI_GW_E!O34+TI_RPI_E!O34+TI_PF_E!O34+TI_BKBPB_E!O34+TI_CL_E!O34+TI_BNG_E!O34+TI_LBB_E!O34+TI_CPP_E!O34+TI_GTL_E!O34+TI_NSP_E!O34</f>
        <v>24.18331900257953</v>
      </c>
      <c r="P34" s="10">
        <f>TI_EHG_E!P34+TI_CO_E!P34+TI_BF_E!P34+TI_GW_E!P34+TI_RPI_E!P34+TI_PF_E!P34+TI_BKBPB_E!P34+TI_CL_E!P34+TI_BNG_E!P34+TI_LBB_E!P34+TI_CPP_E!P34+TI_GTL_E!P34+TI_NSP_E!P34</f>
        <v>17.587876182287189</v>
      </c>
      <c r="Q34" s="10">
        <f>TI_EHG_E!Q34+TI_CO_E!Q34+TI_BF_E!Q34+TI_GW_E!Q34+TI_RPI_E!Q34+TI_PF_E!Q34+TI_BKBPB_E!Q34+TI_CL_E!Q34+TI_BNG_E!Q34+TI_LBB_E!Q34+TI_CPP_E!Q34+TI_GTL_E!Q34+TI_NSP_E!Q34</f>
        <v>21.984780739466899</v>
      </c>
      <c r="R34" s="10">
        <f>TI_EHG_E!R34+TI_CO_E!R34+TI_BF_E!R34+TI_GW_E!R34+TI_RPI_E!R34+TI_PF_E!R34+TI_BKBPB_E!R34+TI_CL_E!R34+TI_BNG_E!R34+TI_LBB_E!R34+TI_CPP_E!R34+TI_GTL_E!R34+TI_NSP_E!R34</f>
        <v>16.488650042992258</v>
      </c>
      <c r="S34" s="10">
        <f>TI_EHG_E!S34+TI_CO_E!S34+TI_BF_E!S34+TI_GW_E!S34+TI_RPI_E!S34+TI_PF_E!S34+TI_BKBPB_E!S34+TI_CL_E!S34+TI_BNG_E!S34+TI_LBB_E!S34+TI_CPP_E!S34+TI_GTL_E!S34+TI_NSP_E!S34</f>
        <v>13.190885640584691</v>
      </c>
      <c r="T34" s="10">
        <f>TI_EHG_E!T34+TI_CO_E!T34+TI_BF_E!T34+TI_GW_E!T34+TI_RPI_E!T34+TI_PF_E!T34+TI_BKBPB_E!T34+TI_CL_E!T34+TI_BNG_E!T34+TI_LBB_E!T34+TI_CPP_E!T34+TI_GTL_E!T34+TI_NSP_E!T34</f>
        <v>19.786328460877041</v>
      </c>
      <c r="U34" s="10">
        <f>TI_EHG_E!U34+TI_CO_E!U34+TI_BF_E!U34+TI_GW_E!U34+TI_RPI_E!U34+TI_PF_E!U34+TI_BKBPB_E!U34+TI_CL_E!U34+TI_BNG_E!U34+TI_LBB_E!U34+TI_CPP_E!U34+TI_GTL_E!U34+TI_NSP_E!U34</f>
        <v>21.984780739466899</v>
      </c>
      <c r="V34" s="10">
        <f>TI_EHG_E!V34+TI_CO_E!V34+TI_BF_E!V34+TI_GW_E!V34+TI_RPI_E!V34+TI_PF_E!V34+TI_BKBPB_E!V34+TI_CL_E!V34+TI_BNG_E!V34+TI_LBB_E!V34+TI_CPP_E!V34+TI_GTL_E!V34+TI_NSP_E!V34</f>
        <v>25.282545141874461</v>
      </c>
      <c r="W34" s="10">
        <f>TI_EHG_E!W34+TI_CO_E!W34+TI_BF_E!W34+TI_GW_E!W34+TI_RPI_E!W34+TI_PF_E!W34+TI_BKBPB_E!W34+TI_CL_E!W34+TI_BNG_E!W34+TI_LBB_E!W34+TI_CPP_E!W34+TI_GTL_E!W34+TI_NSP_E!W34</f>
        <v>16.488650042992258</v>
      </c>
      <c r="X34" s="10">
        <f>TI_EHG_E!X34+TI_CO_E!X34+TI_BF_E!X34+TI_GW_E!X34+TI_RPI_E!X34+TI_PF_E!X34+TI_BKBPB_E!X34+TI_CL_E!X34+TI_BNG_E!X34+TI_LBB_E!X34+TI_CPP_E!X34+TI_GTL_E!X34+TI_NSP_E!X34</f>
        <v>20.885554600171972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7.6578675838349097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1.046775580395529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3.1399828030954429</v>
      </c>
      <c r="N36" s="10">
        <f>TI_EHG_E!N36+TI_CO_E!N36+TI_BF_E!N36+TI_GW_E!N36+TI_RPI_E!N36+TI_PF_E!N36+TI_BKBPB_E!N36+TI_CL_E!N36+TI_BNG_E!N36+TI_LBB_E!N36+TI_CPP_E!N36+TI_GTL_E!N36+TI_NSP_E!N36</f>
        <v>9.4183147033533956</v>
      </c>
      <c r="O36" s="10">
        <f>TI_EHG_E!O36+TI_CO_E!O36+TI_BF_E!O36+TI_GW_E!O36+TI_RPI_E!O36+TI_PF_E!O36+TI_BKBPB_E!O36+TI_CL_E!O36+TI_BNG_E!O36+TI_LBB_E!O36+TI_CPP_E!O36+TI_GTL_E!O36+TI_NSP_E!O36</f>
        <v>9.4153052450558885</v>
      </c>
      <c r="P36" s="10">
        <f>TI_EHG_E!P36+TI_CO_E!P36+TI_BF_E!P36+TI_GW_E!P36+TI_RPI_E!P36+TI_PF_E!P36+TI_BKBPB_E!P36+TI_CL_E!P36+TI_BNG_E!P36+TI_LBB_E!P36+TI_CPP_E!P36+TI_GTL_E!P36+TI_NSP_E!P36</f>
        <v>8.3691315563198625</v>
      </c>
      <c r="Q36" s="10">
        <f>TI_EHG_E!Q36+TI_CO_E!Q36+TI_BF_E!Q36+TI_GW_E!Q36+TI_RPI_E!Q36+TI_PF_E!Q36+TI_BKBPB_E!Q36+TI_CL_E!Q36+TI_BNG_E!Q36+TI_LBB_E!Q36+TI_CPP_E!Q36+TI_GTL_E!Q36+TI_NSP_E!Q36</f>
        <v>8.3691315563198625</v>
      </c>
      <c r="R36" s="10">
        <f>TI_EHG_E!R36+TI_CO_E!R36+TI_BF_E!R36+TI_GW_E!R36+TI_RPI_E!R36+TI_PF_E!R36+TI_BKBPB_E!R36+TI_CL_E!R36+TI_BNG_E!R36+TI_LBB_E!R36+TI_CPP_E!R36+TI_GTL_E!R36+TI_NSP_E!R36</f>
        <v>7.3230438521066201</v>
      </c>
      <c r="S36" s="10">
        <f>TI_EHG_E!S36+TI_CO_E!S36+TI_BF_E!S36+TI_GW_E!S36+TI_RPI_E!S36+TI_PF_E!S36+TI_BKBPB_E!S36+TI_CL_E!S36+TI_BNG_E!S36+TI_LBB_E!S36+TI_CPP_E!S36+TI_GTL_E!S36+TI_NSP_E!S36</f>
        <v>7.3230438521066201</v>
      </c>
      <c r="T36" s="10">
        <f>TI_EHG_E!T36+TI_CO_E!T36+TI_BF_E!T36+TI_GW_E!T36+TI_RPI_E!T36+TI_PF_E!T36+TI_BKBPB_E!T36+TI_CL_E!T36+TI_BNG_E!T36+TI_LBB_E!T36+TI_CPP_E!T36+TI_GTL_E!T36+TI_NSP_E!T36</f>
        <v>10.461478933791916</v>
      </c>
      <c r="U36" s="10">
        <f>TI_EHG_E!U36+TI_CO_E!U36+TI_BF_E!U36+TI_GW_E!U36+TI_RPI_E!U36+TI_PF_E!U36+TI_BKBPB_E!U36+TI_CL_E!U36+TI_BNG_E!U36+TI_LBB_E!U36+TI_CPP_E!U36+TI_GTL_E!U36+TI_NSP_E!U36</f>
        <v>11.507566638005159</v>
      </c>
      <c r="V36" s="10">
        <f>TI_EHG_E!V36+TI_CO_E!V36+TI_BF_E!V36+TI_GW_E!V36+TI_RPI_E!V36+TI_PF_E!V36+TI_BKBPB_E!V36+TI_CL_E!V36+TI_BNG_E!V36+TI_LBB_E!V36+TI_CPP_E!V36+TI_GTL_E!V36+TI_NSP_E!V36</f>
        <v>10.461392949269131</v>
      </c>
      <c r="W36" s="10">
        <f>TI_EHG_E!W36+TI_CO_E!W36+TI_BF_E!W36+TI_GW_E!W36+TI_RPI_E!W36+TI_PF_E!W36+TI_BKBPB_E!W36+TI_CL_E!W36+TI_BNG_E!W36+TI_LBB_E!W36+TI_CPP_E!W36+TI_GTL_E!W36+TI_NSP_E!W36</f>
        <v>9.4153052450558885</v>
      </c>
      <c r="X36" s="10">
        <f>TI_EHG_E!X36+TI_CO_E!X36+TI_BF_E!X36+TI_GW_E!X36+TI_RPI_E!X36+TI_PF_E!X36+TI_BKBPB_E!X36+TI_CL_E!X36+TI_BNG_E!X36+TI_LBB_E!X36+TI_CPP_E!X36+TI_GTL_E!X36+TI_NSP_E!X36</f>
        <v>10.461392949269131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4.1368013757523636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6.2052450558899386</v>
      </c>
      <c r="I37" s="10">
        <f>TI_EHG_E!I37+TI_CO_E!I37+TI_BF_E!I37+TI_GW_E!I37+TI_RPI_E!I37+TI_PF_E!I37+TI_BKBPB_E!I37+TI_CL_E!I37+TI_BNG_E!I37+TI_LBB_E!I37+TI_CPP_E!I37+TI_GTL_E!I37+TI_NSP_E!I37</f>
        <v>6.2792777300085989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54.900085984522789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1.0460017196904561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5.1112639724849522</v>
      </c>
      <c r="E40" s="10">
        <f>TI_EHG_E!E40+TI_CO_E!E40+TI_BF_E!E40+TI_GW_E!E40+TI_RPI_E!E40+TI_PF_E!E40+TI_BKBPB_E!E40+TI_CL_E!E40+TI_BNG_E!E40+TI_LBB_E!E40+TI_CPP_E!E40+TI_GTL_E!E40+TI_NSP_E!E40</f>
        <v>1.0222699914015481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6.2052450558899386</v>
      </c>
      <c r="K40" s="10">
        <f>TI_EHG_E!K40+TI_CO_E!K40+TI_BF_E!K40+TI_GW_E!K40+TI_RPI_E!K40+TI_PF_E!K40+TI_BKBPB_E!K40+TI_CL_E!K40+TI_BNG_E!K40+TI_LBB_E!K40+TI_CPP_E!K40+TI_GTL_E!K40+TI_NSP_E!K40</f>
        <v>25.855116079105763</v>
      </c>
      <c r="L40" s="10">
        <f>TI_EHG_E!L40+TI_CO_E!L40+TI_BF_E!L40+TI_GW_E!L40+TI_RPI_E!L40+TI_PF_E!L40+TI_BKBPB_E!L40+TI_CL_E!L40+TI_BNG_E!L40+TI_LBB_E!L40+TI_CPP_E!L40+TI_GTL_E!L40+TI_NSP_E!L40</f>
        <v>5.171023215821152</v>
      </c>
      <c r="M40" s="10">
        <f>TI_EHG_E!M40+TI_CO_E!M40+TI_BF_E!M40+TI_GW_E!M40+TI_RPI_E!M40+TI_PF_E!M40+TI_BKBPB_E!M40+TI_CL_E!M40+TI_BNG_E!M40+TI_LBB_E!M40+TI_CPP_E!M40+TI_GTL_E!M40+TI_NSP_E!M40</f>
        <v>12.41040412725709</v>
      </c>
      <c r="N40" s="10">
        <f>TI_EHG_E!N40+TI_CO_E!N40+TI_BF_E!N40+TI_GW_E!N40+TI_RPI_E!N40+TI_PF_E!N40+TI_BKBPB_E!N40+TI_CL_E!N40+TI_BNG_E!N40+TI_LBB_E!N40+TI_CPP_E!N40+TI_GTL_E!N40+TI_NSP_E!N40</f>
        <v>13.44462596732588</v>
      </c>
      <c r="O40" s="10">
        <f>TI_EHG_E!O40+TI_CO_E!O40+TI_BF_E!O40+TI_GW_E!O40+TI_RPI_E!O40+TI_PF_E!O40+TI_BKBPB_E!O40+TI_CL_E!O40+TI_BNG_E!O40+TI_LBB_E!O40+TI_CPP_E!O40+TI_GTL_E!O40+TI_NSP_E!O40</f>
        <v>13.44462596732588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5.171023215821152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4.1024075666380044</v>
      </c>
      <c r="G42" s="10">
        <f>TI_EHG_E!G42+TI_CO_E!G42+TI_BF_E!G42+TI_GW_E!G42+TI_RPI_E!G42+TI_PF_E!G42+TI_BKBPB_E!G42+TI_CL_E!G42+TI_BNG_E!G42+TI_LBB_E!G42+TI_CPP_E!G42+TI_GTL_E!G42+TI_NSP_E!G42</f>
        <v>2.0465176268271712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1.0196904557179709</v>
      </c>
      <c r="D43" s="10">
        <f>TI_EHG_E!D43+TI_CO_E!D43+TI_BF_E!D43+TI_GW_E!D43+TI_RPI_E!D43+TI_PF_E!D43+TI_BKBPB_E!D43+TI_CL_E!D43+TI_BNG_E!D43+TI_LBB_E!D43+TI_CPP_E!D43+TI_GTL_E!D43+TI_NSP_E!D43</f>
        <v>0</v>
      </c>
      <c r="E43" s="10">
        <f>TI_EHG_E!E43+TI_CO_E!E43+TI_BF_E!E43+TI_GW_E!E43+TI_RPI_E!E43+TI_PF_E!E43+TI_BKBPB_E!E43+TI_CL_E!E43+TI_BNG_E!E43+TI_LBB_E!E43+TI_CPP_E!E43+TI_GTL_E!E43+TI_NSP_E!E43</f>
        <v>0</v>
      </c>
      <c r="F43" s="10">
        <f>TI_EHG_E!F43+TI_CO_E!F43+TI_BF_E!F43+TI_GW_E!F43+TI_RPI_E!F43+TI_PF_E!F43+TI_BKBPB_E!F43+TI_CL_E!F43+TI_BNG_E!F43+TI_LBB_E!F43+TI_CPP_E!F43+TI_GTL_E!F43+TI_NSP_E!F43</f>
        <v>2.0029234737747199</v>
      </c>
      <c r="G43" s="10">
        <f>TI_EHG_E!G43+TI_CO_E!G43+TI_BF_E!G43+TI_GW_E!G43+TI_RPI_E!G43+TI_PF_E!G43+TI_BKBPB_E!G43+TI_CL_E!G43+TI_BNG_E!G43+TI_LBB_E!G43+TI_CPP_E!G43+TI_GTL_E!G43+TI_NSP_E!G43</f>
        <v>10.001117798796216</v>
      </c>
      <c r="H43" s="10">
        <f>TI_EHG_E!H43+TI_CO_E!H43+TI_BF_E!H43+TI_GW_E!H43+TI_RPI_E!H43+TI_PF_E!H43+TI_BKBPB_E!H43+TI_CL_E!H43+TI_BNG_E!H43+TI_LBB_E!H43+TI_CPP_E!H43+TI_GTL_E!H43+TI_NSP_E!H43</f>
        <v>8.9916595012897673</v>
      </c>
      <c r="I43" s="10">
        <f>TI_EHG_E!I43+TI_CO_E!I43+TI_BF_E!I43+TI_GW_E!I43+TI_RPI_E!I43+TI_PF_E!I43+TI_BKBPB_E!I43+TI_CL_E!I43+TI_BNG_E!I43+TI_LBB_E!I43+TI_CPP_E!I43+TI_GTL_E!I43+TI_NSP_E!I43</f>
        <v>10.217540842648322</v>
      </c>
      <c r="J43" s="10">
        <f>TI_EHG_E!J43+TI_CO_E!J43+TI_BF_E!J43+TI_GW_E!J43+TI_RPI_E!J43+TI_PF_E!J43+TI_BKBPB_E!J43+TI_CL_E!J43+TI_BNG_E!J43+TI_LBB_E!J43+TI_CPP_E!J43+TI_GTL_E!J43+TI_NSP_E!J43</f>
        <v>4.0841788478073937</v>
      </c>
      <c r="K43" s="10">
        <f>TI_EHG_E!K43+TI_CO_E!K43+TI_BF_E!K43+TI_GW_E!K43+TI_RPI_E!K43+TI_PF_E!K43+TI_BKBPB_E!K43+TI_CL_E!K43+TI_BNG_E!K43+TI_LBB_E!K43+TI_CPP_E!K43+TI_GTL_E!K43+TI_NSP_E!K43</f>
        <v>3.071797076526225</v>
      </c>
      <c r="L43" s="10">
        <f>TI_EHG_E!L43+TI_CO_E!L43+TI_BF_E!L43+TI_GW_E!L43+TI_RPI_E!L43+TI_PF_E!L43+TI_BKBPB_E!L43+TI_CL_E!L43+TI_BNG_E!L43+TI_LBB_E!L43+TI_CPP_E!L43+TI_GTL_E!L43+TI_NSP_E!L43</f>
        <v>3.07944969905417</v>
      </c>
      <c r="M43" s="10">
        <f>TI_EHG_E!M43+TI_CO_E!M43+TI_BF_E!M43+TI_GW_E!M43+TI_RPI_E!M43+TI_PF_E!M43+TI_BKBPB_E!M43+TI_CL_E!M43+TI_BNG_E!M43+TI_LBB_E!M43+TI_CPP_E!M43+TI_GTL_E!M43+TI_NSP_E!M43</f>
        <v>3.0837489251934649</v>
      </c>
      <c r="N43" s="10">
        <f>TI_EHG_E!N43+TI_CO_E!N43+TI_BF_E!N43+TI_GW_E!N43+TI_RPI_E!N43+TI_PF_E!N43+TI_BKBPB_E!N43+TI_CL_E!N43+TI_BNG_E!N43+TI_LBB_E!N43+TI_CPP_E!N43+TI_GTL_E!N43+TI_NSP_E!N43</f>
        <v>2.053396388650043</v>
      </c>
      <c r="O43" s="10">
        <f>TI_EHG_E!O43+TI_CO_E!O43+TI_BF_E!O43+TI_GW_E!O43+TI_RPI_E!O43+TI_PF_E!O43+TI_BKBPB_E!O43+TI_CL_E!O43+TI_BNG_E!O43+TI_LBB_E!O43+TI_CPP_E!O43+TI_GTL_E!O43+TI_NSP_E!O43</f>
        <v>7.1822871883061037</v>
      </c>
      <c r="P43" s="10">
        <f>TI_EHG_E!P43+TI_CO_E!P43+TI_BF_E!P43+TI_GW_E!P43+TI_RPI_E!P43+TI_PF_E!P43+TI_BKBPB_E!P43+TI_CL_E!P43+TI_BNG_E!P43+TI_LBB_E!P43+TI_CPP_E!P43+TI_GTL_E!P43+TI_NSP_E!P43</f>
        <v>5.1306964746345649</v>
      </c>
      <c r="Q43" s="10">
        <f>TI_EHG_E!Q43+TI_CO_E!Q43+TI_BF_E!Q43+TI_GW_E!Q43+TI_RPI_E!Q43+TI_PF_E!Q43+TI_BKBPB_E!Q43+TI_CL_E!Q43+TI_BNG_E!Q43+TI_LBB_E!Q43+TI_CPP_E!Q43+TI_GTL_E!Q43+TI_NSP_E!Q43</f>
        <v>3.0804815133276011</v>
      </c>
      <c r="R43" s="10">
        <f>TI_EHG_E!R43+TI_CO_E!R43+TI_BF_E!R43+TI_GW_E!R43+TI_RPI_E!R43+TI_PF_E!R43+TI_BKBPB_E!R43+TI_CL_E!R43+TI_BNG_E!R43+TI_LBB_E!R43+TI_CPP_E!R43+TI_GTL_E!R43+TI_NSP_E!R43</f>
        <v>4.1026655202063624</v>
      </c>
      <c r="S43" s="10">
        <f>TI_EHG_E!S43+TI_CO_E!S43+TI_BF_E!S43+TI_GW_E!S43+TI_RPI_E!S43+TI_PF_E!S43+TI_BKBPB_E!S43+TI_CL_E!S43+TI_BNG_E!S43+TI_LBB_E!S43+TI_CPP_E!S43+TI_GTL_E!S43+TI_NSP_E!S43</f>
        <v>2.052020636285468</v>
      </c>
      <c r="T43" s="10">
        <f>TI_EHG_E!T43+TI_CO_E!T43+TI_BF_E!T43+TI_GW_E!T43+TI_RPI_E!T43+TI_PF_E!T43+TI_BKBPB_E!T43+TI_CL_E!T43+TI_BNG_E!T43+TI_LBB_E!T43+TI_CPP_E!T43+TI_GTL_E!T43+TI_NSP_E!T43</f>
        <v>4.1031814273430758</v>
      </c>
      <c r="U43" s="10">
        <f>TI_EHG_E!U43+TI_CO_E!U43+TI_BF_E!U43+TI_GW_E!U43+TI_RPI_E!U43+TI_PF_E!U43+TI_BKBPB_E!U43+TI_CL_E!U43+TI_BNG_E!U43+TI_LBB_E!U43+TI_CPP_E!U43+TI_GTL_E!U43+TI_NSP_E!U43</f>
        <v>4.1018056749785039</v>
      </c>
      <c r="V43" s="10">
        <f>TI_EHG_E!V43+TI_CO_E!V43+TI_BF_E!V43+TI_GW_E!V43+TI_RPI_E!V43+TI_PF_E!V43+TI_BKBPB_E!V43+TI_CL_E!V43+TI_BNG_E!V43+TI_LBB_E!V43+TI_CPP_E!V43+TI_GTL_E!V43+TI_NSP_E!V43</f>
        <v>4.1042132416165078</v>
      </c>
      <c r="W43" s="10">
        <f>TI_EHG_E!W43+TI_CO_E!W43+TI_BF_E!W43+TI_GW_E!W43+TI_RPI_E!W43+TI_PF_E!W43+TI_BKBPB_E!W43+TI_CL_E!W43+TI_BNG_E!W43+TI_LBB_E!W43+TI_CPP_E!W43+TI_GTL_E!W43+TI_NSP_E!W43</f>
        <v>5.139638865004299</v>
      </c>
      <c r="X43" s="10">
        <f>TI_EHG_E!X43+TI_CO_E!X43+TI_BF_E!X43+TI_GW_E!X43+TI_RPI_E!X43+TI_PF_E!X43+TI_BKBPB_E!X43+TI_CL_E!X43+TI_BNG_E!X43+TI_LBB_E!X43+TI_CPP_E!X43+TI_GTL_E!X43+TI_NSP_E!X43</f>
        <v>7.2257953568357696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413.69871023215813</v>
      </c>
      <c r="D44" s="10">
        <f>TI_EHG_E!D44+TI_CO_E!D44+TI_BF_E!D44+TI_GW_E!D44+TI_RPI_E!D44+TI_PF_E!D44+TI_BKBPB_E!D44+TI_CL_E!D44+TI_BNG_E!D44+TI_LBB_E!D44+TI_CPP_E!D44+TI_GTL_E!D44+TI_NSP_E!D44</f>
        <v>363.32596732588138</v>
      </c>
      <c r="E44" s="10">
        <f>TI_EHG_E!E44+TI_CO_E!E44+TI_BF_E!E44+TI_GW_E!E44+TI_RPI_E!E44+TI_PF_E!E44+TI_BKBPB_E!E44+TI_CL_E!E44+TI_BNG_E!E44+TI_LBB_E!E44+TI_CPP_E!E44+TI_GTL_E!E44+TI_NSP_E!E44</f>
        <v>89.06509028374893</v>
      </c>
      <c r="F44" s="10">
        <f>TI_EHG_E!F44+TI_CO_E!F44+TI_BF_E!F44+TI_GW_E!F44+TI_RPI_E!F44+TI_PF_E!F44+TI_BKBPB_E!F44+TI_CL_E!F44+TI_BNG_E!F44+TI_LBB_E!F44+TI_CPP_E!F44+TI_GTL_E!F44+TI_NSP_E!F44</f>
        <v>73.899140154772141</v>
      </c>
      <c r="G44" s="10">
        <f>TI_EHG_E!G44+TI_CO_E!G44+TI_BF_E!G44+TI_GW_E!G44+TI_RPI_E!G44+TI_PF_E!G44+TI_BKBPB_E!G44+TI_CL_E!G44+TI_BNG_E!G44+TI_LBB_E!G44+TI_CPP_E!G44+TI_GTL_E!G44+TI_NSP_E!G44</f>
        <v>47.765606190885642</v>
      </c>
      <c r="H44" s="10">
        <f>TI_EHG_E!H44+TI_CO_E!H44+TI_BF_E!H44+TI_GW_E!H44+TI_RPI_E!H44+TI_PF_E!H44+TI_BKBPB_E!H44+TI_CL_E!H44+TI_BNG_E!H44+TI_LBB_E!H44+TI_CPP_E!H44+TI_GTL_E!H44+TI_NSP_E!H44</f>
        <v>80.570077386070494</v>
      </c>
      <c r="I44" s="10">
        <f>TI_EHG_E!I44+TI_CO_E!I44+TI_BF_E!I44+TI_GW_E!I44+TI_RPI_E!I44+TI_PF_E!I44+TI_BKBPB_E!I44+TI_CL_E!I44+TI_BNG_E!I44+TI_LBB_E!I44+TI_CPP_E!I44+TI_GTL_E!I44+TI_NSP_E!I44</f>
        <v>138.1888220120378</v>
      </c>
      <c r="J44" s="10">
        <f>TI_EHG_E!J44+TI_CO_E!J44+TI_BF_E!J44+TI_GW_E!J44+TI_RPI_E!J44+TI_PF_E!J44+TI_BKBPB_E!J44+TI_CL_E!J44+TI_BNG_E!J44+TI_LBB_E!J44+TI_CPP_E!J44+TI_GTL_E!J44+TI_NSP_E!J44</f>
        <v>119.25726569217539</v>
      </c>
      <c r="K44" s="10">
        <f>TI_EHG_E!K44+TI_CO_E!K44+TI_BF_E!K44+TI_GW_E!K44+TI_RPI_E!K44+TI_PF_E!K44+TI_BKBPB_E!K44+TI_CL_E!K44+TI_BNG_E!K44+TI_LBB_E!K44+TI_CPP_E!K44+TI_GTL_E!K44+TI_NSP_E!K44</f>
        <v>133.73241616509026</v>
      </c>
      <c r="L44" s="10">
        <f>TI_EHG_E!L44+TI_CO_E!L44+TI_BF_E!L44+TI_GW_E!L44+TI_RPI_E!L44+TI_PF_E!L44+TI_BKBPB_E!L44+TI_CL_E!L44+TI_BNG_E!L44+TI_LBB_E!L44+TI_CPP_E!L44+TI_GTL_E!L44+TI_NSP_E!L44</f>
        <v>136.5364574376612</v>
      </c>
      <c r="M44" s="10">
        <f>TI_EHG_E!M44+TI_CO_E!M44+TI_BF_E!M44+TI_GW_E!M44+TI_RPI_E!M44+TI_PF_E!M44+TI_BKBPB_E!M44+TI_CL_E!M44+TI_BNG_E!M44+TI_LBB_E!M44+TI_CPP_E!M44+TI_GTL_E!M44+TI_NSP_E!M44</f>
        <v>79.455803955288047</v>
      </c>
      <c r="N44" s="10">
        <f>TI_EHG_E!N44+TI_CO_E!N44+TI_BF_E!N44+TI_GW_E!N44+TI_RPI_E!N44+TI_PF_E!N44+TI_BKBPB_E!N44+TI_CL_E!N44+TI_BNG_E!N44+TI_LBB_E!N44+TI_CPP_E!N44+TI_GTL_E!N44+TI_NSP_E!N44</f>
        <v>77.326827171109187</v>
      </c>
      <c r="O44" s="10">
        <f>TI_EHG_E!O44+TI_CO_E!O44+TI_BF_E!O44+TI_GW_E!O44+TI_RPI_E!O44+TI_PF_E!O44+TI_BKBPB_E!O44+TI_CL_E!O44+TI_BNG_E!O44+TI_LBB_E!O44+TI_CPP_E!O44+TI_GTL_E!O44+TI_NSP_E!O44</f>
        <v>43.408254514187448</v>
      </c>
      <c r="P44" s="10">
        <f>TI_EHG_E!P44+TI_CO_E!P44+TI_BF_E!P44+TI_GW_E!P44+TI_RPI_E!P44+TI_PF_E!P44+TI_BKBPB_E!P44+TI_CL_E!P44+TI_BNG_E!P44+TI_LBB_E!P44+TI_CPP_E!P44+TI_GTL_E!P44+TI_NSP_E!P44</f>
        <v>26.399656061908857</v>
      </c>
      <c r="Q44" s="10">
        <f>TI_EHG_E!Q44+TI_CO_E!Q44+TI_BF_E!Q44+TI_GW_E!Q44+TI_RPI_E!Q44+TI_PF_E!Q44+TI_BKBPB_E!Q44+TI_CL_E!Q44+TI_BNG_E!Q44+TI_LBB_E!Q44+TI_CPP_E!Q44+TI_GTL_E!Q44+TI_NSP_E!Q44</f>
        <v>18.868701633705932</v>
      </c>
      <c r="R44" s="10">
        <f>TI_EHG_E!R44+TI_CO_E!R44+TI_BF_E!R44+TI_GW_E!R44+TI_RPI_E!R44+TI_PF_E!R44+TI_BKBPB_E!R44+TI_CL_E!R44+TI_BNG_E!R44+TI_LBB_E!R44+TI_CPP_E!R44+TI_GTL_E!R44+TI_NSP_E!R44</f>
        <v>21.699054170249351</v>
      </c>
      <c r="S44" s="10">
        <f>TI_EHG_E!S44+TI_CO_E!S44+TI_BF_E!S44+TI_GW_E!S44+TI_RPI_E!S44+TI_PF_E!S44+TI_BKBPB_E!S44+TI_CL_E!S44+TI_BNG_E!S44+TI_LBB_E!S44+TI_CPP_E!S44+TI_GTL_E!S44+TI_NSP_E!S44</f>
        <v>19.812209802235593</v>
      </c>
      <c r="T44" s="10">
        <f>TI_EHG_E!T44+TI_CO_E!T44+TI_BF_E!T44+TI_GW_E!T44+TI_RPI_E!T44+TI_PF_E!T44+TI_BKBPB_E!T44+TI_CL_E!T44+TI_BNG_E!T44+TI_LBB_E!T44+TI_CPP_E!T44+TI_GTL_E!T44+TI_NSP_E!T44</f>
        <v>18.868787618228723</v>
      </c>
      <c r="U44" s="10">
        <f>TI_EHG_E!U44+TI_CO_E!U44+TI_BF_E!U44+TI_GW_E!U44+TI_RPI_E!U44+TI_PF_E!U44+TI_BKBPB_E!U44+TI_CL_E!U44+TI_BNG_E!U44+TI_LBB_E!U44+TI_CPP_E!U44+TI_GTL_E!U44+TI_NSP_E!U44</f>
        <v>7.5474634565778151</v>
      </c>
      <c r="V44" s="10">
        <f>TI_EHG_E!V44+TI_CO_E!V44+TI_BF_E!V44+TI_GW_E!V44+TI_RPI_E!V44+TI_PF_E!V44+TI_BKBPB_E!V44+TI_CL_E!V44+TI_BNG_E!V44+TI_LBB_E!V44+TI_CPP_E!V44+TI_GTL_E!V44+TI_NSP_E!V44</f>
        <v>16.038435081685297</v>
      </c>
      <c r="W44" s="10">
        <f>TI_EHG_E!W44+TI_CO_E!W44+TI_BF_E!W44+TI_GW_E!W44+TI_RPI_E!W44+TI_PF_E!W44+TI_BKBPB_E!W44+TI_CL_E!W44+TI_BNG_E!W44+TI_LBB_E!W44+TI_CPP_E!W44+TI_GTL_E!W44+TI_NSP_E!W44</f>
        <v>8.4913155631986239</v>
      </c>
      <c r="X44" s="10">
        <f>TI_EHG_E!X44+TI_CO_E!X44+TI_BF_E!X44+TI_GW_E!X44+TI_RPI_E!X44+TI_PF_E!X44+TI_BKBPB_E!X44+TI_CL_E!X44+TI_BNG_E!X44+TI_LBB_E!X44+TI_CPP_E!X44+TI_GTL_E!X44+TI_NSP_E!X44</f>
        <v>11.321238177128114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0.960017196904557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0.960017196904557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0.960017196904557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0.960017196904557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0.960017196904557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52.799656061908848</v>
      </c>
      <c r="L46" s="10">
        <f>TI_EHG_E!L46+TI_CO_E!L46+TI_BF_E!L46+TI_GW_E!L46+TI_RPI_E!L46+TI_PF_E!L46+TI_BKBPB_E!L46+TI_CL_E!L46+TI_BNG_E!L46+TI_LBB_E!L46+TI_CPP_E!L46+TI_GTL_E!L46+TI_NSP_E!L46</f>
        <v>51.839638865004297</v>
      </c>
      <c r="M46" s="10">
        <f>TI_EHG_E!M46+TI_CO_E!M46+TI_BF_E!M46+TI_GW_E!M46+TI_RPI_E!M46+TI_PF_E!M46+TI_BKBPB_E!M46+TI_CL_E!M46+TI_BNG_E!M46+TI_LBB_E!M46+TI_CPP_E!M46+TI_GTL_E!M46+TI_NSP_E!M46</f>
        <v>60.479621668099739</v>
      </c>
      <c r="N46" s="10">
        <f>TI_EHG_E!N46+TI_CO_E!N46+TI_BF_E!N46+TI_GW_E!N46+TI_RPI_E!N46+TI_PF_E!N46+TI_BKBPB_E!N46+TI_CL_E!N46+TI_BNG_E!N46+TI_LBB_E!N46+TI_CPP_E!N46+TI_GTL_E!N46+TI_NSP_E!N46</f>
        <v>28.79982803095443</v>
      </c>
      <c r="O46" s="10">
        <f>TI_EHG_E!O46+TI_CO_E!O46+TI_BF_E!O46+TI_GW_E!O46+TI_RPI_E!O46+TI_PF_E!O46+TI_BKBPB_E!O46+TI_CL_E!O46+TI_BNG_E!O46+TI_LBB_E!O46+TI_CPP_E!O46+TI_GTL_E!O46+TI_NSP_E!O46</f>
        <v>13.439896818572659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2.8799656061908849</v>
      </c>
      <c r="R46" s="10">
        <f>TI_EHG_E!R46+TI_CO_E!R46+TI_BF_E!R46+TI_GW_E!R46+TI_RPI_E!R46+TI_PF_E!R46+TI_BKBPB_E!R46+TI_CL_E!R46+TI_BNG_E!R46+TI_LBB_E!R46+TI_CPP_E!R46+TI_GTL_E!R46+TI_NSP_E!R46</f>
        <v>11.51994840928633</v>
      </c>
      <c r="S46" s="10">
        <f>TI_EHG_E!S46+TI_CO_E!S46+TI_BF_E!S46+TI_GW_E!S46+TI_RPI_E!S46+TI_PF_E!S46+TI_BKBPB_E!S46+TI_CL_E!S46+TI_BNG_E!S46+TI_LBB_E!S46+TI_CPP_E!S46+TI_GTL_E!S46+TI_NSP_E!S46</f>
        <v>15.35993121238177</v>
      </c>
      <c r="T46" s="10">
        <f>TI_EHG_E!T46+TI_CO_E!T46+TI_BF_E!T46+TI_GW_E!T46+TI_RPI_E!T46+TI_PF_E!T46+TI_BKBPB_E!T46+TI_CL_E!T46+TI_BNG_E!T46+TI_LBB_E!T46+TI_CPP_E!T46+TI_GTL_E!T46+TI_NSP_E!T46</f>
        <v>14.39991401547721</v>
      </c>
      <c r="U46" s="10">
        <f>TI_EHG_E!U46+TI_CO_E!U46+TI_BF_E!U46+TI_GW_E!U46+TI_RPI_E!U46+TI_PF_E!U46+TI_BKBPB_E!U46+TI_CL_E!U46+TI_BNG_E!U46+TI_LBB_E!U46+TI_CPP_E!U46+TI_GTL_E!U46+TI_NSP_E!U46</f>
        <v>14.39991401547721</v>
      </c>
      <c r="V46" s="10">
        <f>TI_EHG_E!V46+TI_CO_E!V46+TI_BF_E!V46+TI_GW_E!V46+TI_RPI_E!V46+TI_PF_E!V46+TI_BKBPB_E!V46+TI_CL_E!V46+TI_BNG_E!V46+TI_LBB_E!V46+TI_CPP_E!V46+TI_GTL_E!V46+TI_NSP_E!V46</f>
        <v>14.39991401547721</v>
      </c>
      <c r="W46" s="10">
        <f>TI_EHG_E!W46+TI_CO_E!W46+TI_BF_E!W46+TI_GW_E!W46+TI_RPI_E!W46+TI_PF_E!W46+TI_BKBPB_E!W46+TI_CL_E!W46+TI_BNG_E!W46+TI_LBB_E!W46+TI_CPP_E!W46+TI_GTL_E!W46+TI_NSP_E!W46</f>
        <v>13.439896818572659</v>
      </c>
      <c r="X46" s="10">
        <f>TI_EHG_E!X46+TI_CO_E!X46+TI_BF_E!X46+TI_GW_E!X46+TI_RPI_E!X46+TI_PF_E!X46+TI_BKBPB_E!X46+TI_CL_E!X46+TI_BNG_E!X46+TI_LBB_E!X46+TI_CPP_E!X46+TI_GTL_E!X46+TI_NSP_E!X46</f>
        <v>11.51994840928633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18.23989681857266</v>
      </c>
      <c r="P47" s="10">
        <f>TI_EHG_E!P47+TI_CO_E!P47+TI_BF_E!P47+TI_GW_E!P47+TI_RPI_E!P47+TI_PF_E!P47+TI_BKBPB_E!P47+TI_CL_E!P47+TI_BNG_E!P47+TI_LBB_E!P47+TI_CPP_E!P47+TI_GTL_E!P47+TI_NSP_E!P47</f>
        <v>4.8</v>
      </c>
      <c r="Q47" s="10">
        <f>TI_EHG_E!Q47+TI_CO_E!Q47+TI_BF_E!Q47+TI_GW_E!Q47+TI_RPI_E!Q47+TI_PF_E!Q47+TI_BKBPB_E!Q47+TI_CL_E!Q47+TI_BNG_E!Q47+TI_LBB_E!Q47+TI_CPP_E!Q47+TI_GTL_E!Q47+TI_NSP_E!Q47</f>
        <v>4.8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0.960017196904557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48.932244196044707</v>
      </c>
      <c r="D50" s="10">
        <f>TI_EHG_E!D50+TI_CO_E!D50+TI_BF_E!D50+TI_GW_E!D50+TI_RPI_E!D50+TI_PF_E!D50+TI_BKBPB_E!D50+TI_CL_E!D50+TI_BNG_E!D50+TI_LBB_E!D50+TI_CPP_E!D50+TI_GTL_E!D50+TI_NSP_E!D50</f>
        <v>33.095356835769557</v>
      </c>
      <c r="E50" s="10">
        <f>TI_EHG_E!E50+TI_CO_E!E50+TI_BF_E!E50+TI_GW_E!E50+TI_RPI_E!E50+TI_PF_E!E50+TI_BKBPB_E!E50+TI_CL_E!E50+TI_BNG_E!E50+TI_LBB_E!E50+TI_CPP_E!E50+TI_GTL_E!E50+TI_NSP_E!E50</f>
        <v>271.28993981083403</v>
      </c>
      <c r="F50" s="10">
        <f>TI_EHG_E!F50+TI_CO_E!F50+TI_BF_E!F50+TI_GW_E!F50+TI_RPI_E!F50+TI_PF_E!F50+TI_BKBPB_E!F50+TI_CL_E!F50+TI_BNG_E!F50+TI_LBB_E!F50+TI_CPP_E!F50+TI_GTL_E!F50+TI_NSP_E!F50</f>
        <v>268.03662940670677</v>
      </c>
      <c r="G50" s="10">
        <f>TI_EHG_E!G50+TI_CO_E!G50+TI_BF_E!G50+TI_GW_E!G50+TI_RPI_E!G50+TI_PF_E!G50+TI_BKBPB_E!G50+TI_CL_E!G50+TI_BNG_E!G50+TI_LBB_E!G50+TI_CPP_E!G50+TI_GTL_E!G50+TI_NSP_E!G50</f>
        <v>256.41685296646602</v>
      </c>
      <c r="H50" s="10">
        <f>TI_EHG_E!H50+TI_CO_E!H50+TI_BF_E!H50+TI_GW_E!H50+TI_RPI_E!H50+TI_PF_E!H50+TI_BKBPB_E!H50+TI_CL_E!H50+TI_BNG_E!H50+TI_LBB_E!H50+TI_CPP_E!H50+TI_GTL_E!H50+TI_NSP_E!H50</f>
        <v>264.69544282029233</v>
      </c>
      <c r="I50" s="10">
        <f>TI_EHG_E!I50+TI_CO_E!I50+TI_BF_E!I50+TI_GW_E!I50+TI_RPI_E!I50+TI_PF_E!I50+TI_BKBPB_E!I50+TI_CL_E!I50+TI_BNG_E!I50+TI_LBB_E!I50+TI_CPP_E!I50+TI_GTL_E!I50+TI_NSP_E!I50</f>
        <v>153.0022355975924</v>
      </c>
      <c r="J50" s="10">
        <f>TI_EHG_E!J50+TI_CO_E!J50+TI_BF_E!J50+TI_GW_E!J50+TI_RPI_E!J50+TI_PF_E!J50+TI_BKBPB_E!J50+TI_CL_E!J50+TI_BNG_E!J50+TI_LBB_E!J50+TI_CPP_E!J50+TI_GTL_E!J50+TI_NSP_E!J50</f>
        <v>146.43172828890798</v>
      </c>
      <c r="K50" s="10">
        <f>TI_EHG_E!K50+TI_CO_E!K50+TI_BF_E!K50+TI_GW_E!K50+TI_RPI_E!K50+TI_PF_E!K50+TI_BKBPB_E!K50+TI_CL_E!K50+TI_BNG_E!K50+TI_LBB_E!K50+TI_CPP_E!K50+TI_GTL_E!K50+TI_NSP_E!K50</f>
        <v>185.3443680137575</v>
      </c>
      <c r="L50" s="10">
        <f>TI_EHG_E!L50+TI_CO_E!L50+TI_BF_E!L50+TI_GW_E!L50+TI_RPI_E!L50+TI_PF_E!L50+TI_BKBPB_E!L50+TI_CL_E!L50+TI_BNG_E!L50+TI_LBB_E!L50+TI_CPP_E!L50+TI_GTL_E!L50+TI_NSP_E!L50</f>
        <v>168.45864144453998</v>
      </c>
      <c r="M50" s="10">
        <f>TI_EHG_E!M50+TI_CO_E!M50+TI_BF_E!M50+TI_GW_E!M50+TI_RPI_E!M50+TI_PF_E!M50+TI_BKBPB_E!M50+TI_CL_E!M50+TI_BNG_E!M50+TI_LBB_E!M50+TI_CPP_E!M50+TI_GTL_E!M50+TI_NSP_E!M50</f>
        <v>163.59062768701631</v>
      </c>
      <c r="N50" s="10">
        <f>TI_EHG_E!N50+TI_CO_E!N50+TI_BF_E!N50+TI_GW_E!N50+TI_RPI_E!N50+TI_PF_E!N50+TI_BKBPB_E!N50+TI_CL_E!N50+TI_BNG_E!N50+TI_LBB_E!N50+TI_CPP_E!N50+TI_GTL_E!N50+TI_NSP_E!N50</f>
        <v>195.81917454858126</v>
      </c>
      <c r="O50" s="10">
        <f>TI_EHG_E!O50+TI_CO_E!O50+TI_BF_E!O50+TI_GW_E!O50+TI_RPI_E!O50+TI_PF_E!O50+TI_BKBPB_E!O50+TI_CL_E!O50+TI_BNG_E!O50+TI_LBB_E!O50+TI_CPP_E!O50+TI_GTL_E!O50+TI_NSP_E!O50</f>
        <v>204.33379191745482</v>
      </c>
      <c r="P50" s="10">
        <f>TI_EHG_E!P50+TI_CO_E!P50+TI_BF_E!P50+TI_GW_E!P50+TI_RPI_E!P50+TI_PF_E!P50+TI_BKBPB_E!P50+TI_CL_E!P50+TI_BNG_E!P50+TI_LBB_E!P50+TI_CPP_E!P50+TI_GTL_E!P50+TI_NSP_E!P50</f>
        <v>216.88297506448836</v>
      </c>
      <c r="Q50" s="10">
        <f>TI_EHG_E!Q50+TI_CO_E!Q50+TI_BF_E!Q50+TI_GW_E!Q50+TI_RPI_E!Q50+TI_PF_E!Q50+TI_BKBPB_E!Q50+TI_CL_E!Q50+TI_BNG_E!Q50+TI_LBB_E!Q50+TI_CPP_E!Q50+TI_GTL_E!Q50+TI_NSP_E!Q50</f>
        <v>264.04591573516768</v>
      </c>
      <c r="R50" s="10">
        <f>TI_EHG_E!R50+TI_CO_E!R50+TI_BF_E!R50+TI_GW_E!R50+TI_RPI_E!R50+TI_PF_E!R50+TI_BKBPB_E!R50+TI_CL_E!R50+TI_BNG_E!R50+TI_LBB_E!R50+TI_CPP_E!R50+TI_GTL_E!R50+TI_NSP_E!R50</f>
        <v>205.34737747205509</v>
      </c>
      <c r="S50" s="10">
        <f>TI_EHG_E!S50+TI_CO_E!S50+TI_BF_E!S50+TI_GW_E!S50+TI_RPI_E!S50+TI_PF_E!S50+TI_BKBPB_E!S50+TI_CL_E!S50+TI_BNG_E!S50+TI_LBB_E!S50+TI_CPP_E!S50+TI_GTL_E!S50+TI_NSP_E!S50</f>
        <v>153.62760103181424</v>
      </c>
      <c r="T50" s="10">
        <f>TI_EHG_E!T50+TI_CO_E!T50+TI_BF_E!T50+TI_GW_E!T50+TI_RPI_E!T50+TI_PF_E!T50+TI_BKBPB_E!T50+TI_CL_E!T50+TI_BNG_E!T50+TI_LBB_E!T50+TI_CPP_E!T50+TI_GTL_E!T50+TI_NSP_E!T50</f>
        <v>181.65141874462594</v>
      </c>
      <c r="U50" s="10">
        <f>TI_EHG_E!U50+TI_CO_E!U50+TI_BF_E!U50+TI_GW_E!U50+TI_RPI_E!U50+TI_PF_E!U50+TI_BKBPB_E!U50+TI_CL_E!U50+TI_BNG_E!U50+TI_LBB_E!U50+TI_CPP_E!U50+TI_GTL_E!U50+TI_NSP_E!U50</f>
        <v>183.51006018916596</v>
      </c>
      <c r="V50" s="10">
        <f>TI_EHG_E!V50+TI_CO_E!V50+TI_BF_E!V50+TI_GW_E!V50+TI_RPI_E!V50+TI_PF_E!V50+TI_BKBPB_E!V50+TI_CL_E!V50+TI_BNG_E!V50+TI_LBB_E!V50+TI_CPP_E!V50+TI_GTL_E!V50+TI_NSP_E!V50</f>
        <v>165.16285468615649</v>
      </c>
      <c r="W50" s="10">
        <f>TI_EHG_E!W50+TI_CO_E!W50+TI_BF_E!W50+TI_GW_E!W50+TI_RPI_E!W50+TI_PF_E!W50+TI_BKBPB_E!W50+TI_CL_E!W50+TI_BNG_E!W50+TI_LBB_E!W50+TI_CPP_E!W50+TI_GTL_E!W50+TI_NSP_E!W50</f>
        <v>214.87764402407561</v>
      </c>
      <c r="X50" s="10">
        <f>TI_EHG_E!X50+TI_CO_E!X50+TI_BF_E!X50+TI_GW_E!X50+TI_RPI_E!X50+TI_PF_E!X50+TI_BKBPB_E!X50+TI_CL_E!X50+TI_BNG_E!X50+TI_LBB_E!X50+TI_CPP_E!X50+TI_GTL_E!X50+TI_NSP_E!X50</f>
        <v>232.60558899398109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1243.8521066208082</v>
      </c>
      <c r="D51" s="37">
        <f>TI_EHG_E!D51+TI_CO_E!D51+TI_BF_E!D51+TI_GW_E!D51+TI_RPI_E!D51+TI_PF_E!D51+TI_BKBPB_E!D51+TI_CL_E!D51+TI_BNG_E!D51+TI_LBB_E!D51+TI_CPP_E!D51+TI_GTL_E!D51+TI_NSP_E!D51</f>
        <v>1276.4402407566636</v>
      </c>
      <c r="E51" s="37">
        <f>TI_EHG_E!E51+TI_CO_E!E51+TI_BF_E!E51+TI_GW_E!E51+TI_RPI_E!E51+TI_PF_E!E51+TI_BKBPB_E!E51+TI_CL_E!E51+TI_BNG_E!E51+TI_LBB_E!E51+TI_CPP_E!E51+TI_GTL_E!E51+TI_NSP_E!E51</f>
        <v>1275.580395528805</v>
      </c>
      <c r="F51" s="37">
        <f>TI_EHG_E!F51+TI_CO_E!F51+TI_BF_E!F51+TI_GW_E!F51+TI_RPI_E!F51+TI_PF_E!F51+TI_BKBPB_E!F51+TI_CL_E!F51+TI_BNG_E!F51+TI_LBB_E!F51+TI_CPP_E!F51+TI_GTL_E!F51+TI_NSP_E!F51</f>
        <v>1267.024935511608</v>
      </c>
      <c r="G51" s="37">
        <f>TI_EHG_E!G51+TI_CO_E!G51+TI_BF_E!G51+TI_GW_E!G51+TI_RPI_E!G51+TI_PF_E!G51+TI_BKBPB_E!G51+TI_CL_E!G51+TI_BNG_E!G51+TI_LBB_E!G51+TI_CPP_E!G51+TI_GTL_E!G51+TI_NSP_E!G51</f>
        <v>1393.0567497850384</v>
      </c>
      <c r="H51" s="37">
        <f>TI_EHG_E!H51+TI_CO_E!H51+TI_BF_E!H51+TI_GW_E!H51+TI_RPI_E!H51+TI_PF_E!H51+TI_BKBPB_E!H51+TI_CL_E!H51+TI_BNG_E!H51+TI_LBB_E!H51+TI_CPP_E!H51+TI_GTL_E!H51+TI_NSP_E!H51</f>
        <v>1299.5485812553738</v>
      </c>
      <c r="I51" s="37">
        <f>TI_EHG_E!I51+TI_CO_E!I51+TI_BF_E!I51+TI_GW_E!I51+TI_RPI_E!I51+TI_PF_E!I51+TI_BKBPB_E!I51+TI_CL_E!I51+TI_BNG_E!I51+TI_LBB_E!I51+TI_CPP_E!I51+TI_GTL_E!I51+TI_NSP_E!I51</f>
        <v>1199.1401547721409</v>
      </c>
      <c r="J51" s="37">
        <f>TI_EHG_E!J51+TI_CO_E!J51+TI_BF_E!J51+TI_GW_E!J51+TI_RPI_E!J51+TI_PF_E!J51+TI_BKBPB_E!J51+TI_CL_E!J51+TI_BNG_E!J51+TI_LBB_E!J51+TI_CPP_E!J51+TI_GTL_E!J51+TI_NSP_E!J51</f>
        <v>1069.5829750644882</v>
      </c>
      <c r="K51" s="37">
        <f>TI_EHG_E!K51+TI_CO_E!K51+TI_BF_E!K51+TI_GW_E!K51+TI_RPI_E!K51+TI_PF_E!K51+TI_BKBPB_E!K51+TI_CL_E!K51+TI_BNG_E!K51+TI_LBB_E!K51+TI_CPP_E!K51+TI_GTL_E!K51+TI_NSP_E!K51</f>
        <v>958.96388650042979</v>
      </c>
      <c r="L51" s="37">
        <f>TI_EHG_E!L51+TI_CO_E!L51+TI_BF_E!L51+TI_GW_E!L51+TI_RPI_E!L51+TI_PF_E!L51+TI_BKBPB_E!L51+TI_CL_E!L51+TI_BNG_E!L51+TI_LBB_E!L51+TI_CPP_E!L51+TI_GTL_E!L51+TI_NSP_E!L51</f>
        <v>960.3181427343078</v>
      </c>
      <c r="M51" s="37">
        <f>TI_EHG_E!M51+TI_CO_E!M51+TI_BF_E!M51+TI_GW_E!M51+TI_RPI_E!M51+TI_PF_E!M51+TI_BKBPB_E!M51+TI_CL_E!M51+TI_BNG_E!M51+TI_LBB_E!M51+TI_CPP_E!M51+TI_GTL_E!M51+TI_NSP_E!M51</f>
        <v>1197.5494411006016</v>
      </c>
      <c r="N51" s="37">
        <f>TI_EHG_E!N51+TI_CO_E!N51+TI_BF_E!N51+TI_GW_E!N51+TI_RPI_E!N51+TI_PF_E!N51+TI_BKBPB_E!N51+TI_CL_E!N51+TI_BNG_E!N51+TI_LBB_E!N51+TI_CPP_E!N51+TI_GTL_E!N51+TI_NSP_E!N51</f>
        <v>1126.6766981943249</v>
      </c>
      <c r="O51" s="37">
        <f>TI_EHG_E!O51+TI_CO_E!O51+TI_BF_E!O51+TI_GW_E!O51+TI_RPI_E!O51+TI_PF_E!O51+TI_BKBPB_E!O51+TI_CL_E!O51+TI_BNG_E!O51+TI_LBB_E!O51+TI_CPP_E!O51+TI_GTL_E!O51+TI_NSP_E!O51</f>
        <v>1153.310404127257</v>
      </c>
      <c r="P51" s="37">
        <f>TI_EHG_E!P51+TI_CO_E!P51+TI_BF_E!P51+TI_GW_E!P51+TI_RPI_E!P51+TI_PF_E!P51+TI_BKBPB_E!P51+TI_CL_E!P51+TI_BNG_E!P51+TI_LBB_E!P51+TI_CPP_E!P51+TI_GTL_E!P51+TI_NSP_E!P51</f>
        <v>1265.4127257093724</v>
      </c>
      <c r="Q51" s="37">
        <f>TI_EHG_E!Q51+TI_CO_E!Q51+TI_BF_E!Q51+TI_GW_E!Q51+TI_RPI_E!Q51+TI_PF_E!Q51+TI_BKBPB_E!Q51+TI_CL_E!Q51+TI_BNG_E!Q51+TI_LBB_E!Q51+TI_CPP_E!Q51+TI_GTL_E!Q51+TI_NSP_E!Q51</f>
        <v>1066.7669819432504</v>
      </c>
      <c r="R51" s="37">
        <f>TI_EHG_E!R51+TI_CO_E!R51+TI_BF_E!R51+TI_GW_E!R51+TI_RPI_E!R51+TI_PF_E!R51+TI_BKBPB_E!R51+TI_CL_E!R51+TI_BNG_E!R51+TI_LBB_E!R51+TI_CPP_E!R51+TI_GTL_E!R51+TI_NSP_E!R51</f>
        <v>1152.62252794497</v>
      </c>
      <c r="S51" s="37">
        <f>TI_EHG_E!S51+TI_CO_E!S51+TI_BF_E!S51+TI_GW_E!S51+TI_RPI_E!S51+TI_PF_E!S51+TI_BKBPB_E!S51+TI_CL_E!S51+TI_BNG_E!S51+TI_LBB_E!S51+TI_CPP_E!S51+TI_GTL_E!S51+TI_NSP_E!S51</f>
        <v>1442.3945829750644</v>
      </c>
      <c r="T51" s="37">
        <f>TI_EHG_E!T51+TI_CO_E!T51+TI_BF_E!T51+TI_GW_E!T51+TI_RPI_E!T51+TI_PF_E!T51+TI_BKBPB_E!T51+TI_CL_E!T51+TI_BNG_E!T51+TI_LBB_E!T51+TI_CPP_E!T51+TI_GTL_E!T51+TI_NSP_E!T51</f>
        <v>1395.8942390369734</v>
      </c>
      <c r="U51" s="37">
        <f>TI_EHG_E!U51+TI_CO_E!U51+TI_BF_E!U51+TI_GW_E!U51+TI_RPI_E!U51+TI_PF_E!U51+TI_BKBPB_E!U51+TI_CL_E!U51+TI_BNG_E!U51+TI_LBB_E!U51+TI_CPP_E!U51+TI_GTL_E!U51+TI_NSP_E!U51</f>
        <v>1388.5135855546002</v>
      </c>
      <c r="V51" s="37">
        <f>TI_EHG_E!V51+TI_CO_E!V51+TI_BF_E!V51+TI_GW_E!V51+TI_RPI_E!V51+TI_PF_E!V51+TI_BKBPB_E!V51+TI_CL_E!V51+TI_BNG_E!V51+TI_LBB_E!V51+TI_CPP_E!V51+TI_GTL_E!V51+TI_NSP_E!V51</f>
        <v>1688.7884780739466</v>
      </c>
      <c r="W51" s="37">
        <f>TI_EHG_E!W51+TI_CO_E!W51+TI_BF_E!W51+TI_GW_E!W51+TI_RPI_E!W51+TI_PF_E!W51+TI_BKBPB_E!W51+TI_CL_E!W51+TI_BNG_E!W51+TI_LBB_E!W51+TI_CPP_E!W51+TI_GTL_E!W51+TI_NSP_E!W51</f>
        <v>1867.8120378331901</v>
      </c>
      <c r="X51" s="37">
        <f>TI_EHG_E!X51+TI_CO_E!X51+TI_BF_E!X51+TI_GW_E!X51+TI_RPI_E!X51+TI_PF_E!X51+TI_BKBPB_E!X51+TI_CL_E!X51+TI_BNG_E!X51+TI_LBB_E!X51+TI_CPP_E!X51+TI_GTL_E!X51+TI_NSP_E!X51</f>
        <v>2057.6727429062767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478.86612209802229</v>
      </c>
      <c r="D52" s="37">
        <f t="shared" si="20"/>
        <v>489.96104901117792</v>
      </c>
      <c r="E52" s="37">
        <f t="shared" si="20"/>
        <v>546.50034393809096</v>
      </c>
      <c r="F52" s="37">
        <f t="shared" si="20"/>
        <v>443.06096302665526</v>
      </c>
      <c r="G52" s="37">
        <f t="shared" si="20"/>
        <v>535.24660361134988</v>
      </c>
      <c r="H52" s="37">
        <f t="shared" si="20"/>
        <v>450.4102321582115</v>
      </c>
      <c r="I52" s="37">
        <f t="shared" si="20"/>
        <v>507.52484952708511</v>
      </c>
      <c r="J52" s="37">
        <f t="shared" si="20"/>
        <v>553.02123817712811</v>
      </c>
      <c r="K52" s="37">
        <f t="shared" si="20"/>
        <v>703.5195184866725</v>
      </c>
      <c r="L52" s="37">
        <f t="shared" si="20"/>
        <v>903.70533104041272</v>
      </c>
      <c r="M52" s="37">
        <f t="shared" si="20"/>
        <v>1102.0685296646604</v>
      </c>
      <c r="N52" s="37">
        <f t="shared" si="20"/>
        <v>1352.3535683576956</v>
      </c>
      <c r="O52" s="37">
        <f t="shared" si="20"/>
        <v>1505.2523645743765</v>
      </c>
      <c r="P52" s="37">
        <f t="shared" si="20"/>
        <v>1707.7874462596733</v>
      </c>
      <c r="Q52" s="37">
        <f t="shared" si="20"/>
        <v>1831.9570937231299</v>
      </c>
      <c r="R52" s="37">
        <f t="shared" si="20"/>
        <v>1874.4487532244195</v>
      </c>
      <c r="S52" s="37">
        <f t="shared" si="20"/>
        <v>1812.1337059329321</v>
      </c>
      <c r="T52" s="37">
        <f t="shared" si="20"/>
        <v>1928.3107480653482</v>
      </c>
      <c r="U52" s="37">
        <f t="shared" si="20"/>
        <v>1851.5456577815992</v>
      </c>
      <c r="V52" s="37">
        <f t="shared" si="20"/>
        <v>1973.2349957007732</v>
      </c>
      <c r="W52" s="37">
        <f t="shared" si="20"/>
        <v>2138.8239896818573</v>
      </c>
      <c r="X52" s="37">
        <f t="shared" ref="X52" si="21">SUM(X53:X70)</f>
        <v>2223.2323301805677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151.16079105760963</v>
      </c>
      <c r="D53" s="10">
        <f>TI_EHG_E!D53+TI_CO_E!D53+TI_BF_E!D53+TI_GW_E!D53+TI_RPI_E!D53+TI_PF_E!D53+TI_BKBPB_E!D53+TI_CL_E!D53+TI_BNG_E!D53+TI_LBB_E!D53+TI_CPP_E!D53+TI_GTL_E!D53+TI_NSP_E!D53</f>
        <v>176.61220980223558</v>
      </c>
      <c r="E53" s="10">
        <f>TI_EHG_E!E53+TI_CO_E!E53+TI_BF_E!E53+TI_GW_E!E53+TI_RPI_E!E53+TI_PF_E!E53+TI_BKBPB_E!E53+TI_CL_E!E53+TI_BNG_E!E53+TI_LBB_E!E53+TI_CPP_E!E53+TI_GTL_E!E53+TI_NSP_E!E53</f>
        <v>214.27343078245912</v>
      </c>
      <c r="F53" s="10">
        <f>TI_EHG_E!F53+TI_CO_E!F53+TI_BF_E!F53+TI_GW_E!F53+TI_RPI_E!F53+TI_PF_E!F53+TI_BKBPB_E!F53+TI_CL_E!F53+TI_BNG_E!F53+TI_LBB_E!F53+TI_CPP_E!F53+TI_GTL_E!F53+TI_NSP_E!F53</f>
        <v>118.91659501289767</v>
      </c>
      <c r="G53" s="10">
        <f>TI_EHG_E!G53+TI_CO_E!G53+TI_BF_E!G53+TI_GW_E!G53+TI_RPI_E!G53+TI_PF_E!G53+TI_BKBPB_E!G53+TI_CL_E!G53+TI_BNG_E!G53+TI_LBB_E!G53+TI_CPP_E!G53+TI_GTL_E!G53+TI_NSP_E!G53</f>
        <v>173.61994840928634</v>
      </c>
      <c r="H53" s="10">
        <f>TI_EHG_E!H53+TI_CO_E!H53+TI_BF_E!H53+TI_GW_E!H53+TI_RPI_E!H53+TI_PF_E!H53+TI_BKBPB_E!H53+TI_CL_E!H53+TI_BNG_E!H53+TI_LBB_E!H53+TI_CPP_E!H53+TI_GTL_E!H53+TI_NSP_E!H53</f>
        <v>204.63542562338773</v>
      </c>
      <c r="I53" s="10">
        <f>TI_EHG_E!I53+TI_CO_E!I53+TI_BF_E!I53+TI_GW_E!I53+TI_RPI_E!I53+TI_PF_E!I53+TI_BKBPB_E!I53+TI_CL_E!I53+TI_BNG_E!I53+TI_LBB_E!I53+TI_CPP_E!I53+TI_GTL_E!I53+TI_NSP_E!I53</f>
        <v>219.28632846087706</v>
      </c>
      <c r="J53" s="10">
        <f>TI_EHG_E!J53+TI_CO_E!J53+TI_BF_E!J53+TI_GW_E!J53+TI_RPI_E!J53+TI_PF_E!J53+TI_BKBPB_E!J53+TI_CL_E!J53+TI_BNG_E!J53+TI_LBB_E!J53+TI_CPP_E!J53+TI_GTL_E!J53+TI_NSP_E!J53</f>
        <v>179.6568357695615</v>
      </c>
      <c r="K53" s="10">
        <f>TI_EHG_E!K53+TI_CO_E!K53+TI_BF_E!K53+TI_GW_E!K53+TI_RPI_E!K53+TI_PF_E!K53+TI_BKBPB_E!K53+TI_CL_E!K53+TI_BNG_E!K53+TI_LBB_E!K53+TI_CPP_E!K53+TI_GTL_E!K53+TI_NSP_E!K53</f>
        <v>174.06147893379193</v>
      </c>
      <c r="L53" s="10">
        <f>TI_EHG_E!L53+TI_CO_E!L53+TI_BF_E!L53+TI_GW_E!L53+TI_RPI_E!L53+TI_PF_E!L53+TI_BKBPB_E!L53+TI_CL_E!L53+TI_BNG_E!L53+TI_LBB_E!L53+TI_CPP_E!L53+TI_GTL_E!L53+TI_NSP_E!L53</f>
        <v>208.90859845227857</v>
      </c>
      <c r="M53" s="10">
        <f>TI_EHG_E!M53+TI_CO_E!M53+TI_BF_E!M53+TI_GW_E!M53+TI_RPI_E!M53+TI_PF_E!M53+TI_BKBPB_E!M53+TI_CL_E!M53+TI_BNG_E!M53+TI_LBB_E!M53+TI_CPP_E!M53+TI_GTL_E!M53+TI_NSP_E!M53</f>
        <v>239.85159071367153</v>
      </c>
      <c r="N53" s="10">
        <f>TI_EHG_E!N53+TI_CO_E!N53+TI_BF_E!N53+TI_GW_E!N53+TI_RPI_E!N53+TI_PF_E!N53+TI_BKBPB_E!N53+TI_CL_E!N53+TI_BNG_E!N53+TI_LBB_E!N53+TI_CPP_E!N53+TI_GTL_E!N53+TI_NSP_E!N53</f>
        <v>168.78899398108339</v>
      </c>
      <c r="O53" s="10">
        <f>TI_EHG_E!O53+TI_CO_E!O53+TI_BF_E!O53+TI_GW_E!O53+TI_RPI_E!O53+TI_PF_E!O53+TI_BKBPB_E!O53+TI_CL_E!O53+TI_BNG_E!O53+TI_LBB_E!O53+TI_CPP_E!O53+TI_GTL_E!O53+TI_NSP_E!O53</f>
        <v>183.07334479793639</v>
      </c>
      <c r="P53" s="10">
        <f>TI_EHG_E!P53+TI_CO_E!P53+TI_BF_E!P53+TI_GW_E!P53+TI_RPI_E!P53+TI_PF_E!P53+TI_BKBPB_E!P53+TI_CL_E!P53+TI_BNG_E!P53+TI_LBB_E!P53+TI_CPP_E!P53+TI_GTL_E!P53+TI_NSP_E!P53</f>
        <v>235.12527944969901</v>
      </c>
      <c r="Q53" s="10">
        <f>TI_EHG_E!Q53+TI_CO_E!Q53+TI_BF_E!Q53+TI_GW_E!Q53+TI_RPI_E!Q53+TI_PF_E!Q53+TI_BKBPB_E!Q53+TI_CL_E!Q53+TI_BNG_E!Q53+TI_LBB_E!Q53+TI_CPP_E!Q53+TI_GTL_E!Q53+TI_NSP_E!Q53</f>
        <v>164.12287188306107</v>
      </c>
      <c r="R53" s="10">
        <f>TI_EHG_E!R53+TI_CO_E!R53+TI_BF_E!R53+TI_GW_E!R53+TI_RPI_E!R53+TI_PF_E!R53+TI_BKBPB_E!R53+TI_CL_E!R53+TI_BNG_E!R53+TI_LBB_E!R53+TI_CPP_E!R53+TI_GTL_E!R53+TI_NSP_E!R53</f>
        <v>154.32235597592432</v>
      </c>
      <c r="S53" s="10">
        <f>TI_EHG_E!S53+TI_CO_E!S53+TI_BF_E!S53+TI_GW_E!S53+TI_RPI_E!S53+TI_PF_E!S53+TI_BKBPB_E!S53+TI_CL_E!S53+TI_BNG_E!S53+TI_LBB_E!S53+TI_CPP_E!S53+TI_GTL_E!S53+TI_NSP_E!S53</f>
        <v>171.97214101461739</v>
      </c>
      <c r="T53" s="10">
        <f>TI_EHG_E!T53+TI_CO_E!T53+TI_BF_E!T53+TI_GW_E!T53+TI_RPI_E!T53+TI_PF_E!T53+TI_BKBPB_E!T53+TI_CL_E!T53+TI_BNG_E!T53+TI_LBB_E!T53+TI_CPP_E!T53+TI_GTL_E!T53+TI_NSP_E!T53</f>
        <v>160.74496990541698</v>
      </c>
      <c r="U53" s="10">
        <f>TI_EHG_E!U53+TI_CO_E!U53+TI_BF_E!U53+TI_GW_E!U53+TI_RPI_E!U53+TI_PF_E!U53+TI_BKBPB_E!U53+TI_CL_E!U53+TI_BNG_E!U53+TI_LBB_E!U53+TI_CPP_E!U53+TI_GTL_E!U53+TI_NSP_E!U53</f>
        <v>140.05417024935511</v>
      </c>
      <c r="V53" s="10">
        <f>TI_EHG_E!V53+TI_CO_E!V53+TI_BF_E!V53+TI_GW_E!V53+TI_RPI_E!V53+TI_PF_E!V53+TI_BKBPB_E!V53+TI_CL_E!V53+TI_BNG_E!V53+TI_LBB_E!V53+TI_CPP_E!V53+TI_GTL_E!V53+TI_NSP_E!V53</f>
        <v>172.65941530524501</v>
      </c>
      <c r="W53" s="10">
        <f>TI_EHG_E!W53+TI_CO_E!W53+TI_BF_E!W53+TI_GW_E!W53+TI_RPI_E!W53+TI_PF_E!W53+TI_BKBPB_E!W53+TI_CL_E!W53+TI_BNG_E!W53+TI_LBB_E!W53+TI_CPP_E!W53+TI_GTL_E!W53+TI_NSP_E!W53</f>
        <v>184.34084264832327</v>
      </c>
      <c r="X53" s="10">
        <f>TI_EHG_E!X53+TI_CO_E!X53+TI_BF_E!X53+TI_GW_E!X53+TI_RPI_E!X53+TI_PF_E!X53+TI_BKBPB_E!X53+TI_CL_E!X53+TI_BNG_E!X53+TI_LBB_E!X53+TI_CPP_E!X53+TI_GTL_E!X53+TI_NSP_E!X53</f>
        <v>207.09544282029236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7.6096302665520199E-2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0.17334479793637139</v>
      </c>
      <c r="F55" s="10">
        <f>TI_EHG_E!F55+TI_CO_E!F55+TI_BF_E!F55+TI_GW_E!F55+TI_RPI_E!F55+TI_PF_E!F55+TI_BKBPB_E!F55+TI_CL_E!F55+TI_BNG_E!F55+TI_LBB_E!F55+TI_CPP_E!F55+TI_GTL_E!F55+TI_NSP_E!F55</f>
        <v>0.4207222699914015</v>
      </c>
      <c r="G55" s="10">
        <f>TI_EHG_E!G55+TI_CO_E!G55+TI_BF_E!G55+TI_GW_E!G55+TI_RPI_E!G55+TI_PF_E!G55+TI_BKBPB_E!G55+TI_CL_E!G55+TI_BNG_E!G55+TI_LBB_E!G55+TI_CPP_E!G55+TI_GTL_E!G55+TI_NSP_E!G55</f>
        <v>0.84875322441960444</v>
      </c>
      <c r="H55" s="10">
        <f>TI_EHG_E!H55+TI_CO_E!H55+TI_BF_E!H55+TI_GW_E!H55+TI_RPI_E!H55+TI_PF_E!H55+TI_BKBPB_E!H55+TI_CL_E!H55+TI_BNG_E!H55+TI_LBB_E!H55+TI_CPP_E!H55+TI_GTL_E!H55+TI_NSP_E!H55</f>
        <v>1.8297506448839209</v>
      </c>
      <c r="I55" s="10">
        <f>TI_EHG_E!I55+TI_CO_E!I55+TI_BF_E!I55+TI_GW_E!I55+TI_RPI_E!I55+TI_PF_E!I55+TI_BKBPB_E!I55+TI_CL_E!I55+TI_BNG_E!I55+TI_LBB_E!I55+TI_CPP_E!I55+TI_GTL_E!I55+TI_NSP_E!I55</f>
        <v>4.247635425623387</v>
      </c>
      <c r="J55" s="10">
        <f>TI_EHG_E!J55+TI_CO_E!J55+TI_BF_E!J55+TI_GW_E!J55+TI_RPI_E!J55+TI_PF_E!J55+TI_BKBPB_E!J55+TI_CL_E!J55+TI_BNG_E!J55+TI_LBB_E!J55+TI_CPP_E!J55+TI_GTL_E!J55+TI_NSP_E!J55</f>
        <v>10.756663800515909</v>
      </c>
      <c r="K55" s="10">
        <f>TI_EHG_E!K55+TI_CO_E!K55+TI_BF_E!K55+TI_GW_E!K55+TI_RPI_E!K55+TI_PF_E!K55+TI_BKBPB_E!K55+TI_CL_E!K55+TI_BNG_E!K55+TI_LBB_E!K55+TI_CPP_E!K55+TI_GTL_E!K55+TI_NSP_E!K55</f>
        <v>21.037059329320719</v>
      </c>
      <c r="L55" s="10">
        <f>TI_EHG_E!L55+TI_CO_E!L55+TI_BF_E!L55+TI_GW_E!L55+TI_RPI_E!L55+TI_PF_E!L55+TI_BKBPB_E!L55+TI_CL_E!L55+TI_BNG_E!L55+TI_LBB_E!L55+TI_CPP_E!L55+TI_GTL_E!L55+TI_NSP_E!L55</f>
        <v>24.76930352536543</v>
      </c>
      <c r="M55" s="10">
        <f>TI_EHG_E!M55+TI_CO_E!M55+TI_BF_E!M55+TI_GW_E!M55+TI_RPI_E!M55+TI_PF_E!M55+TI_BKBPB_E!M55+TI_CL_E!M55+TI_BNG_E!M55+TI_LBB_E!M55+TI_CPP_E!M55+TI_GTL_E!M55+TI_NSP_E!M55</f>
        <v>28.847205503009459</v>
      </c>
      <c r="N55" s="10">
        <f>TI_EHG_E!N55+TI_CO_E!N55+TI_BF_E!N55+TI_GW_E!N55+TI_RPI_E!N55+TI_PF_E!N55+TI_BKBPB_E!N55+TI_CL_E!N55+TI_BNG_E!N55+TI_LBB_E!N55+TI_CPP_E!N55+TI_GTL_E!N55+TI_NSP_E!N55</f>
        <v>34.136113499570072</v>
      </c>
      <c r="O55" s="10">
        <f>TI_EHG_E!O55+TI_CO_E!O55+TI_BF_E!O55+TI_GW_E!O55+TI_RPI_E!O55+TI_PF_E!O55+TI_BKBPB_E!O55+TI_CL_E!O55+TI_BNG_E!O55+TI_LBB_E!O55+TI_CPP_E!O55+TI_GTL_E!O55+TI_NSP_E!O55</f>
        <v>35.753826311263971</v>
      </c>
      <c r="P55" s="10">
        <f>TI_EHG_E!P55+TI_CO_E!P55+TI_BF_E!P55+TI_GW_E!P55+TI_RPI_E!P55+TI_PF_E!P55+TI_BKBPB_E!P55+TI_CL_E!P55+TI_BNG_E!P55+TI_LBB_E!P55+TI_CPP_E!P55+TI_GTL_E!P55+TI_NSP_E!P55</f>
        <v>41.317196904557179</v>
      </c>
      <c r="Q55" s="10">
        <f>TI_EHG_E!Q55+TI_CO_E!Q55+TI_BF_E!Q55+TI_GW_E!Q55+TI_RPI_E!Q55+TI_PF_E!Q55+TI_BKBPB_E!Q55+TI_CL_E!Q55+TI_BNG_E!Q55+TI_LBB_E!Q55+TI_CPP_E!Q55+TI_GTL_E!Q55+TI_NSP_E!Q55</f>
        <v>40.975408426483227</v>
      </c>
      <c r="R55" s="10">
        <f>TI_EHG_E!R55+TI_CO_E!R55+TI_BF_E!R55+TI_GW_E!R55+TI_RPI_E!R55+TI_PF_E!R55+TI_BKBPB_E!R55+TI_CL_E!R55+TI_BNG_E!R55+TI_LBB_E!R55+TI_CPP_E!R55+TI_GTL_E!R55+TI_NSP_E!R55</f>
        <v>49.235769561478932</v>
      </c>
      <c r="S55" s="10">
        <f>TI_EHG_E!S55+TI_CO_E!S55+TI_BF_E!S55+TI_GW_E!S55+TI_RPI_E!S55+TI_PF_E!S55+TI_BKBPB_E!S55+TI_CL_E!S55+TI_BNG_E!S55+TI_LBB_E!S55+TI_CPP_E!S55+TI_GTL_E!S55+TI_NSP_E!S55</f>
        <v>42.730610490111779</v>
      </c>
      <c r="T55" s="10">
        <f>TI_EHG_E!T55+TI_CO_E!T55+TI_BF_E!T55+TI_GW_E!T55+TI_RPI_E!T55+TI_PF_E!T55+TI_BKBPB_E!T55+TI_CL_E!T55+TI_BNG_E!T55+TI_LBB_E!T55+TI_CPP_E!T55+TI_GTL_E!T55+TI_NSP_E!T55</f>
        <v>50.8201203783319</v>
      </c>
      <c r="U55" s="10">
        <f>TI_EHG_E!U55+TI_CO_E!U55+TI_BF_E!U55+TI_GW_E!U55+TI_RPI_E!U55+TI_PF_E!U55+TI_BKBPB_E!U55+TI_CL_E!U55+TI_BNG_E!U55+TI_LBB_E!U55+TI_CPP_E!U55+TI_GTL_E!U55+TI_NSP_E!U55</f>
        <v>52.392949269131563</v>
      </c>
      <c r="V55" s="10">
        <f>TI_EHG_E!V55+TI_CO_E!V55+TI_BF_E!V55+TI_GW_E!V55+TI_RPI_E!V55+TI_PF_E!V55+TI_BKBPB_E!V55+TI_CL_E!V55+TI_BNG_E!V55+TI_LBB_E!V55+TI_CPP_E!V55+TI_GTL_E!V55+TI_NSP_E!V55</f>
        <v>60.190369733447973</v>
      </c>
      <c r="W55" s="10">
        <f>TI_EHG_E!W55+TI_CO_E!W55+TI_BF_E!W55+TI_GW_E!W55+TI_RPI_E!W55+TI_PF_E!W55+TI_BKBPB_E!W55+TI_CL_E!W55+TI_BNG_E!W55+TI_LBB_E!W55+TI_CPP_E!W55+TI_GTL_E!W55+TI_NSP_E!W55</f>
        <v>60.1103181427343</v>
      </c>
      <c r="X55" s="10">
        <f>TI_EHG_E!X55+TI_CO_E!X55+TI_BF_E!X55+TI_GW_E!X55+TI_RPI_E!X55+TI_PF_E!X55+TI_BKBPB_E!X55+TI_CL_E!X55+TI_BNG_E!X55+TI_LBB_E!X55+TI_CPP_E!X55+TI_GTL_E!X55+TI_NSP_E!X55</f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4.2992261392949269E-3</v>
      </c>
      <c r="D56" s="10">
        <f>TI_EHG_E!D56+TI_CO_E!D56+TI_BF_E!D56+TI_GW_E!D56+TI_RPI_E!D56+TI_PF_E!D56+TI_BKBPB_E!D56+TI_CL_E!D56+TI_BNG_E!D56+TI_LBB_E!D56+TI_CPP_E!D56+TI_GTL_E!D56+TI_NSP_E!D56</f>
        <v>6.964746345657781E-3</v>
      </c>
      <c r="E56" s="10">
        <f>TI_EHG_E!E56+TI_CO_E!E56+TI_BF_E!E56+TI_GW_E!E56+TI_RPI_E!E56+TI_PF_E!E56+TI_BKBPB_E!E56+TI_CL_E!E56+TI_BNG_E!E56+TI_LBB_E!E56+TI_CPP_E!E56+TI_GTL_E!E56+TI_NSP_E!E56</f>
        <v>9.9742046431642306E-3</v>
      </c>
      <c r="F56" s="10">
        <f>TI_EHG_E!F56+TI_CO_E!F56+TI_BF_E!F56+TI_GW_E!F56+TI_RPI_E!F56+TI_PF_E!F56+TI_BKBPB_E!F56+TI_CL_E!F56+TI_BNG_E!F56+TI_LBB_E!F56+TI_CPP_E!F56+TI_GTL_E!F56+TI_NSP_E!F56</f>
        <v>1.5821152192605329E-2</v>
      </c>
      <c r="G56" s="10">
        <f>TI_EHG_E!G56+TI_CO_E!G56+TI_BF_E!G56+TI_GW_E!G56+TI_RPI_E!G56+TI_PF_E!G56+TI_BKBPB_E!G56+TI_CL_E!G56+TI_BNG_E!G56+TI_LBB_E!G56+TI_CPP_E!G56+TI_GTL_E!G56+TI_NSP_E!G56</f>
        <v>2.5021496130696472E-2</v>
      </c>
      <c r="H56" s="10">
        <f>TI_EHG_E!H56+TI_CO_E!H56+TI_BF_E!H56+TI_GW_E!H56+TI_RPI_E!H56+TI_PF_E!H56+TI_BKBPB_E!H56+TI_CL_E!H56+TI_BNG_E!H56+TI_LBB_E!H56+TI_CPP_E!H56+TI_GTL_E!H56+TI_NSP_E!H56</f>
        <v>3.5597592433361989E-2</v>
      </c>
      <c r="I56" s="10">
        <f>TI_EHG_E!I56+TI_CO_E!I56+TI_BF_E!I56+TI_GW_E!I56+TI_RPI_E!I56+TI_PF_E!I56+TI_BKBPB_E!I56+TI_CL_E!I56+TI_BNG_E!I56+TI_LBB_E!I56+TI_CPP_E!I56+TI_GTL_E!I56+TI_NSP_E!I56</f>
        <v>5.090283748925193E-2</v>
      </c>
      <c r="J56" s="10">
        <f>TI_EHG_E!J56+TI_CO_E!J56+TI_BF_E!J56+TI_GW_E!J56+TI_RPI_E!J56+TI_PF_E!J56+TI_BKBPB_E!J56+TI_CL_E!J56+TI_BNG_E!J56+TI_LBB_E!J56+TI_CPP_E!J56+TI_GTL_E!J56+TI_NSP_E!J56</f>
        <v>0.18288907996560619</v>
      </c>
      <c r="K56" s="10">
        <f>TI_EHG_E!K56+TI_CO_E!K56+TI_BF_E!K56+TI_GW_E!K56+TI_RPI_E!K56+TI_PF_E!K56+TI_BKBPB_E!K56+TI_CL_E!K56+TI_BNG_E!K56+TI_LBB_E!K56+TI_CPP_E!K56+TI_GTL_E!K56+TI_NSP_E!K56</f>
        <v>1.112381771281169</v>
      </c>
      <c r="L56" s="10">
        <f>TI_EHG_E!L56+TI_CO_E!L56+TI_BF_E!L56+TI_GW_E!L56+TI_RPI_E!L56+TI_PF_E!L56+TI_BKBPB_E!L56+TI_CL_E!L56+TI_BNG_E!L56+TI_LBB_E!L56+TI_CPP_E!L56+TI_GTL_E!L56+TI_NSP_E!L56</f>
        <v>7.6360275150472914</v>
      </c>
      <c r="M56" s="10">
        <f>TI_EHG_E!M56+TI_CO_E!M56+TI_BF_E!M56+TI_GW_E!M56+TI_RPI_E!M56+TI_PF_E!M56+TI_BKBPB_E!M56+TI_CL_E!M56+TI_BNG_E!M56+TI_LBB_E!M56+TI_CPP_E!M56+TI_GTL_E!M56+TI_NSP_E!M56</f>
        <v>52.940842648323297</v>
      </c>
      <c r="N56" s="10">
        <f>TI_EHG_E!N56+TI_CO_E!N56+TI_BF_E!N56+TI_GW_E!N56+TI_RPI_E!N56+TI_PF_E!N56+TI_BKBPB_E!N56+TI_CL_E!N56+TI_BNG_E!N56+TI_LBB_E!N56+TI_CPP_E!N56+TI_GTL_E!N56+TI_NSP_E!N56</f>
        <v>187.61977644024071</v>
      </c>
      <c r="O56" s="10">
        <f>TI_EHG_E!O56+TI_CO_E!O56+TI_BF_E!O56+TI_GW_E!O56+TI_RPI_E!O56+TI_PF_E!O56+TI_BKBPB_E!O56+TI_CL_E!O56+TI_BNG_E!O56+TI_LBB_E!O56+TI_CPP_E!O56+TI_GTL_E!O56+TI_NSP_E!O56</f>
        <v>184.74840928632841</v>
      </c>
      <c r="P56" s="10">
        <f>TI_EHG_E!P56+TI_CO_E!P56+TI_BF_E!P56+TI_GW_E!P56+TI_RPI_E!P56+TI_PF_E!P56+TI_BKBPB_E!P56+TI_CL_E!P56+TI_BNG_E!P56+TI_LBB_E!P56+TI_CPP_E!P56+TI_GTL_E!P56+TI_NSP_E!P56</f>
        <v>174.77678417884781</v>
      </c>
      <c r="Q56" s="10">
        <f>TI_EHG_E!Q56+TI_CO_E!Q56+TI_BF_E!Q56+TI_GW_E!Q56+TI_RPI_E!Q56+TI_PF_E!Q56+TI_BKBPB_E!Q56+TI_CL_E!Q56+TI_BNG_E!Q56+TI_LBB_E!Q56+TI_CPP_E!Q56+TI_GTL_E!Q56+TI_NSP_E!Q56</f>
        <v>182.5338779019776</v>
      </c>
      <c r="R56" s="10">
        <f>TI_EHG_E!R56+TI_CO_E!R56+TI_BF_E!R56+TI_GW_E!R56+TI_RPI_E!R56+TI_PF_E!R56+TI_BKBPB_E!R56+TI_CL_E!R56+TI_BNG_E!R56+TI_LBB_E!R56+TI_CPP_E!R56+TI_GTL_E!R56+TI_NSP_E!R56</f>
        <v>194.65571797076521</v>
      </c>
      <c r="S56" s="10">
        <f>TI_EHG_E!S56+TI_CO_E!S56+TI_BF_E!S56+TI_GW_E!S56+TI_RPI_E!S56+TI_PF_E!S56+TI_BKBPB_E!S56+TI_CL_E!S56+TI_BNG_E!S56+TI_LBB_E!S56+TI_CPP_E!S56+TI_GTL_E!S56+TI_NSP_E!S56</f>
        <v>183.27214101461729</v>
      </c>
      <c r="T56" s="10">
        <f>TI_EHG_E!T56+TI_CO_E!T56+TI_BF_E!T56+TI_GW_E!T56+TI_RPI_E!T56+TI_PF_E!T56+TI_BKBPB_E!T56+TI_CL_E!T56+TI_BNG_E!T56+TI_LBB_E!T56+TI_CPP_E!T56+TI_GTL_E!T56+TI_NSP_E!T56</f>
        <v>189.10257953568359</v>
      </c>
      <c r="U56" s="10">
        <f>TI_EHG_E!U56+TI_CO_E!U56+TI_BF_E!U56+TI_GW_E!U56+TI_RPI_E!U56+TI_PF_E!U56+TI_BKBPB_E!U56+TI_CL_E!U56+TI_BNG_E!U56+TI_LBB_E!U56+TI_CPP_E!U56+TI_GTL_E!U56+TI_NSP_E!U56</f>
        <v>203.33404987102321</v>
      </c>
      <c r="V56" s="10">
        <f>TI_EHG_E!V56+TI_CO_E!V56+TI_BF_E!V56+TI_GW_E!V56+TI_RPI_E!V56+TI_PF_E!V56+TI_BKBPB_E!V56+TI_CL_E!V56+TI_BNG_E!V56+TI_LBB_E!V56+TI_CPP_E!V56+TI_GTL_E!V56+TI_NSP_E!V56</f>
        <v>199.15339638865001</v>
      </c>
      <c r="W56" s="10">
        <f>TI_EHG_E!W56+TI_CO_E!W56+TI_BF_E!W56+TI_GW_E!W56+TI_RPI_E!W56+TI_PF_E!W56+TI_BKBPB_E!W56+TI_CL_E!W56+TI_BNG_E!W56+TI_LBB_E!W56+TI_CPP_E!W56+TI_GTL_E!W56+TI_NSP_E!W56</f>
        <v>197.27970765262251</v>
      </c>
      <c r="X56" s="10">
        <f>TI_EHG_E!X56+TI_CO_E!X56+TI_BF_E!X56+TI_GW_E!X56+TI_RPI_E!X56+TI_PF_E!X56+TI_BKBPB_E!X56+TI_CL_E!X56+TI_BNG_E!X56+TI_LBB_E!X56+TI_CPP_E!X56+TI_GTL_E!X56+TI_NSP_E!X56</f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190.45571797076525</v>
      </c>
      <c r="D59" s="10">
        <f>TI_EHG_E!D59+TI_CO_E!D59+TI_BF_E!D59+TI_GW_E!D59+TI_RPI_E!D59+TI_PF_E!D59+TI_BKBPB_E!D59+TI_CL_E!D59+TI_BNG_E!D59+TI_LBB_E!D59+TI_CPP_E!D59+TI_GTL_E!D59+TI_NSP_E!D59</f>
        <v>190.3840068787618</v>
      </c>
      <c r="E59" s="10">
        <f>TI_EHG_E!E59+TI_CO_E!E59+TI_BF_E!E59+TI_GW_E!E59+TI_RPI_E!E59+TI_PF_E!E59+TI_BKBPB_E!E59+TI_CL_E!E59+TI_BNG_E!E59+TI_LBB_E!E59+TI_CPP_E!E59+TI_GTL_E!E59+TI_NSP_E!E59</f>
        <v>188.04333619948403</v>
      </c>
      <c r="F59" s="10">
        <f>TI_EHG_E!F59+TI_CO_E!F59+TI_BF_E!F59+TI_GW_E!F59+TI_RPI_E!F59+TI_PF_E!F59+TI_BKBPB_E!F59+TI_CL_E!F59+TI_BNG_E!F59+TI_LBB_E!F59+TI_CPP_E!F59+TI_GTL_E!F59+TI_NSP_E!F59</f>
        <v>195.66259673258821</v>
      </c>
      <c r="G59" s="10">
        <f>TI_EHG_E!G59+TI_CO_E!G59+TI_BF_E!G59+TI_GW_E!G59+TI_RPI_E!G59+TI_PF_E!G59+TI_BKBPB_E!G59+TI_CL_E!G59+TI_BNG_E!G59+TI_LBB_E!G59+TI_CPP_E!G59+TI_GTL_E!G59+TI_NSP_E!G59</f>
        <v>254.49036973344795</v>
      </c>
      <c r="H59" s="10">
        <f>TI_EHG_E!H59+TI_CO_E!H59+TI_BF_E!H59+TI_GW_E!H59+TI_RPI_E!H59+TI_PF_E!H59+TI_BKBPB_E!H59+TI_CL_E!H59+TI_BNG_E!H59+TI_LBB_E!H59+TI_CPP_E!H59+TI_GTL_E!H59+TI_NSP_E!H59</f>
        <v>161.29269131556319</v>
      </c>
      <c r="I59" s="10">
        <f>TI_EHG_E!I59+TI_CO_E!I59+TI_BF_E!I59+TI_GW_E!I59+TI_RPI_E!I59+TI_PF_E!I59+TI_BKBPB_E!I59+TI_CL_E!I59+TI_BNG_E!I59+TI_LBB_E!I59+TI_CPP_E!I59+TI_GTL_E!I59+TI_NSP_E!I59</f>
        <v>182.38271711092</v>
      </c>
      <c r="J59" s="10">
        <f>TI_EHG_E!J59+TI_CO_E!J59+TI_BF_E!J59+TI_GW_E!J59+TI_RPI_E!J59+TI_PF_E!J59+TI_BKBPB_E!J59+TI_CL_E!J59+TI_BNG_E!J59+TI_LBB_E!J59+TI_CPP_E!J59+TI_GTL_E!J59+TI_NSP_E!J59</f>
        <v>229.24436801375748</v>
      </c>
      <c r="K59" s="10">
        <f>TI_EHG_E!K59+TI_CO_E!K59+TI_BF_E!K59+TI_GW_E!K59+TI_RPI_E!K59+TI_PF_E!K59+TI_BKBPB_E!K59+TI_CL_E!K59+TI_BNG_E!K59+TI_LBB_E!K59+TI_CPP_E!K59+TI_GTL_E!K59+TI_NSP_E!K59</f>
        <v>287.14049871023218</v>
      </c>
      <c r="L59" s="10">
        <f>TI_EHG_E!L59+TI_CO_E!L59+TI_BF_E!L59+TI_GW_E!L59+TI_RPI_E!L59+TI_PF_E!L59+TI_BKBPB_E!L59+TI_CL_E!L59+TI_BNG_E!L59+TI_LBB_E!L59+TI_CPP_E!L59+TI_GTL_E!L59+TI_NSP_E!L59</f>
        <v>347.68796216681</v>
      </c>
      <c r="M59" s="10">
        <f>TI_EHG_E!M59+TI_CO_E!M59+TI_BF_E!M59+TI_GW_E!M59+TI_RPI_E!M59+TI_PF_E!M59+TI_BKBPB_E!M59+TI_CL_E!M59+TI_BNG_E!M59+TI_LBB_E!M59+TI_CPP_E!M59+TI_GTL_E!M59+TI_NSP_E!M59</f>
        <v>396.31702493551165</v>
      </c>
      <c r="N59" s="10">
        <f>TI_EHG_E!N59+TI_CO_E!N59+TI_BF_E!N59+TI_GW_E!N59+TI_RPI_E!N59+TI_PF_E!N59+TI_BKBPB_E!N59+TI_CL_E!N59+TI_BNG_E!N59+TI_LBB_E!N59+TI_CPP_E!N59+TI_GTL_E!N59+TI_NSP_E!N59</f>
        <v>449.81857265692173</v>
      </c>
      <c r="O59" s="10">
        <f>TI_EHG_E!O59+TI_CO_E!O59+TI_BF_E!O59+TI_GW_E!O59+TI_RPI_E!O59+TI_PF_E!O59+TI_BKBPB_E!O59+TI_CL_E!O59+TI_BNG_E!O59+TI_LBB_E!O59+TI_CPP_E!O59+TI_GTL_E!O59+TI_NSP_E!O59</f>
        <v>485.5259673258812</v>
      </c>
      <c r="P59" s="10">
        <f>TI_EHG_E!P59+TI_CO_E!P59+TI_BF_E!P59+TI_GW_E!P59+TI_RPI_E!P59+TI_PF_E!P59+TI_BKBPB_E!P59+TI_CL_E!P59+TI_BNG_E!P59+TI_LBB_E!P59+TI_CPP_E!P59+TI_GTL_E!P59+TI_NSP_E!P59</f>
        <v>499.11616509028374</v>
      </c>
      <c r="Q59" s="10">
        <f>TI_EHG_E!Q59+TI_CO_E!Q59+TI_BF_E!Q59+TI_GW_E!Q59+TI_RPI_E!Q59+TI_PF_E!Q59+TI_BKBPB_E!Q59+TI_CL_E!Q59+TI_BNG_E!Q59+TI_LBB_E!Q59+TI_CPP_E!Q59+TI_GTL_E!Q59+TI_NSP_E!Q59</f>
        <v>567.40232158211529</v>
      </c>
      <c r="R59" s="10">
        <f>TI_EHG_E!R59+TI_CO_E!R59+TI_BF_E!R59+TI_GW_E!R59+TI_RPI_E!R59+TI_PF_E!R59+TI_BKBPB_E!R59+TI_CL_E!R59+TI_BNG_E!R59+TI_LBB_E!R59+TI_CPP_E!R59+TI_GTL_E!R59+TI_NSP_E!R59</f>
        <v>622.55193465176274</v>
      </c>
      <c r="S59" s="10">
        <f>TI_EHG_E!S59+TI_CO_E!S59+TI_BF_E!S59+TI_GW_E!S59+TI_RPI_E!S59+TI_PF_E!S59+TI_BKBPB_E!S59+TI_CL_E!S59+TI_BNG_E!S59+TI_LBB_E!S59+TI_CPP_E!S59+TI_GTL_E!S59+TI_NSP_E!S59</f>
        <v>628.33181427343072</v>
      </c>
      <c r="T59" s="10">
        <f>TI_EHG_E!T59+TI_CO_E!T59+TI_BF_E!T59+TI_GW_E!T59+TI_RPI_E!T59+TI_PF_E!T59+TI_BKBPB_E!T59+TI_CL_E!T59+TI_BNG_E!T59+TI_LBB_E!T59+TI_CPP_E!T59+TI_GTL_E!T59+TI_NSP_E!T59</f>
        <v>687.16216680997422</v>
      </c>
      <c r="U59" s="10">
        <f>TI_EHG_E!U59+TI_CO_E!U59+TI_BF_E!U59+TI_GW_E!U59+TI_RPI_E!U59+TI_PF_E!U59+TI_BKBPB_E!U59+TI_CL_E!U59+TI_BNG_E!U59+TI_LBB_E!U59+TI_CPP_E!U59+TI_GTL_E!U59+TI_NSP_E!U59</f>
        <v>656.85528804815146</v>
      </c>
      <c r="V59" s="10">
        <f>TI_EHG_E!V59+TI_CO_E!V59+TI_BF_E!V59+TI_GW_E!V59+TI_RPI_E!V59+TI_PF_E!V59+TI_BKBPB_E!V59+TI_CL_E!V59+TI_BNG_E!V59+TI_LBB_E!V59+TI_CPP_E!V59+TI_GTL_E!V59+TI_NSP_E!V59</f>
        <v>736.06956147893357</v>
      </c>
      <c r="W59" s="10">
        <f>TI_EHG_E!W59+TI_CO_E!W59+TI_BF_E!W59+TI_GW_E!W59+TI_RPI_E!W59+TI_PF_E!W59+TI_BKBPB_E!W59+TI_CL_E!W59+TI_BNG_E!W59+TI_LBB_E!W59+TI_CPP_E!W59+TI_GTL_E!W59+TI_NSP_E!W59</f>
        <v>784.83533963886487</v>
      </c>
      <c r="X59" s="10">
        <f>TI_EHG_E!X59+TI_CO_E!X59+TI_BF_E!X59+TI_GW_E!X59+TI_RPI_E!X59+TI_PF_E!X59+TI_BKBPB_E!X59+TI_CL_E!X59+TI_BNG_E!X59+TI_LBB_E!X59+TI_CPP_E!X59+TI_GTL_E!X59+TI_NSP_E!X59</f>
        <v>859.30765262252794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34.083319002579536</v>
      </c>
      <c r="D61" s="10">
        <f>TI_EHG_E!D61+TI_CO_E!D61+TI_BF_E!D61+TI_GW_E!D61+TI_RPI_E!D61+TI_PF_E!D61+TI_BKBPB_E!D61+TI_CL_E!D61+TI_BNG_E!D61+TI_LBB_E!D61+TI_CPP_E!D61+TI_GTL_E!D61+TI_NSP_E!D61</f>
        <v>34.417712811693889</v>
      </c>
      <c r="E61" s="10">
        <f>TI_EHG_E!E61+TI_CO_E!E61+TI_BF_E!E61+TI_GW_E!E61+TI_RPI_E!E61+TI_PF_E!E61+TI_BKBPB_E!E61+TI_CL_E!E61+TI_BNG_E!E61+TI_LBB_E!E61+TI_CPP_E!E61+TI_GTL_E!E61+TI_NSP_E!E61</f>
        <v>33.653396388650044</v>
      </c>
      <c r="F61" s="10">
        <f>TI_EHG_E!F61+TI_CO_E!F61+TI_BF_E!F61+TI_GW_E!F61+TI_RPI_E!F61+TI_PF_E!F61+TI_BKBPB_E!F61+TI_CL_E!F61+TI_BNG_E!F61+TI_LBB_E!F61+TI_CPP_E!F61+TI_GTL_E!F61+TI_NSP_E!F61</f>
        <v>20.182459157351676</v>
      </c>
      <c r="G61" s="10">
        <f>TI_EHG_E!G61+TI_CO_E!G61+TI_BF_E!G61+TI_GW_E!G61+TI_RPI_E!G61+TI_PF_E!G61+TI_BKBPB_E!G61+TI_CL_E!G61+TI_BNG_E!G61+TI_LBB_E!G61+TI_CPP_E!G61+TI_GTL_E!G61+TI_NSP_E!G61</f>
        <v>27.085124677558039</v>
      </c>
      <c r="H61" s="10">
        <f>TI_EHG_E!H61+TI_CO_E!H61+TI_BF_E!H61+TI_GW_E!H61+TI_RPI_E!H61+TI_PF_E!H61+TI_BKBPB_E!H61+TI_CL_E!H61+TI_BNG_E!H61+TI_LBB_E!H61+TI_CPP_E!H61+TI_GTL_E!H61+TI_NSP_E!H61</f>
        <v>35.062596732588126</v>
      </c>
      <c r="I61" s="10">
        <f>TI_EHG_E!I61+TI_CO_E!I61+TI_BF_E!I61+TI_GW_E!I61+TI_RPI_E!I61+TI_PF_E!I61+TI_BKBPB_E!I61+TI_CL_E!I61+TI_BNG_E!I61+TI_LBB_E!I61+TI_CPP_E!I61+TI_GTL_E!I61+TI_NSP_E!I61</f>
        <v>39.075150472914871</v>
      </c>
      <c r="J61" s="10">
        <f>TI_EHG_E!J61+TI_CO_E!J61+TI_BF_E!J61+TI_GW_E!J61+TI_RPI_E!J61+TI_PF_E!J61+TI_BKBPB_E!J61+TI_CL_E!J61+TI_BNG_E!J61+TI_LBB_E!J61+TI_CPP_E!J61+TI_GTL_E!J61+TI_NSP_E!J61</f>
        <v>50.348753224419596</v>
      </c>
      <c r="K61" s="10">
        <f>TI_EHG_E!K61+TI_CO_E!K61+TI_BF_E!K61+TI_GW_E!K61+TI_RPI_E!K61+TI_PF_E!K61+TI_BKBPB_E!K61+TI_CL_E!K61+TI_BNG_E!K61+TI_LBB_E!K61+TI_CPP_E!K61+TI_GTL_E!K61+TI_NSP_E!K61</f>
        <v>60.213069647463449</v>
      </c>
      <c r="L61" s="10">
        <f>TI_EHG_E!L61+TI_CO_E!L61+TI_BF_E!L61+TI_GW_E!L61+TI_RPI_E!L61+TI_PF_E!L61+TI_BKBPB_E!L61+TI_CL_E!L61+TI_BNG_E!L61+TI_LBB_E!L61+TI_CPP_E!L61+TI_GTL_E!L61+TI_NSP_E!L61</f>
        <v>92.528890799656068</v>
      </c>
      <c r="M61" s="10">
        <f>TI_EHG_E!M61+TI_CO_E!M61+TI_BF_E!M61+TI_GW_E!M61+TI_RPI_E!M61+TI_PF_E!M61+TI_BKBPB_E!M61+TI_CL_E!M61+TI_BNG_E!M61+TI_LBB_E!M61+TI_CPP_E!M61+TI_GTL_E!M61+TI_NSP_E!M61</f>
        <v>122.14574376612208</v>
      </c>
      <c r="N61" s="10">
        <f>TI_EHG_E!N61+TI_CO_E!N61+TI_BF_E!N61+TI_GW_E!N61+TI_RPI_E!N61+TI_PF_E!N61+TI_BKBPB_E!N61+TI_CL_E!N61+TI_BNG_E!N61+TI_LBB_E!N61+TI_CPP_E!N61+TI_GTL_E!N61+TI_NSP_E!N61</f>
        <v>179.46878761822876</v>
      </c>
      <c r="O61" s="10">
        <f>TI_EHG_E!O61+TI_CO_E!O61+TI_BF_E!O61+TI_GW_E!O61+TI_RPI_E!O61+TI_PF_E!O61+TI_BKBPB_E!O61+TI_CL_E!O61+TI_BNG_E!O61+TI_LBB_E!O61+TI_CPP_E!O61+TI_GTL_E!O61+TI_NSP_E!O61</f>
        <v>275.91487532244196</v>
      </c>
      <c r="P61" s="10">
        <f>TI_EHG_E!P61+TI_CO_E!P61+TI_BF_E!P61+TI_GW_E!P61+TI_RPI_E!P61+TI_PF_E!P61+TI_BKBPB_E!P61+TI_CL_E!P61+TI_BNG_E!P61+TI_LBB_E!P61+TI_CPP_E!P61+TI_GTL_E!P61+TI_NSP_E!P61</f>
        <v>436.70584694754933</v>
      </c>
      <c r="Q61" s="10">
        <f>TI_EHG_E!Q61+TI_CO_E!Q61+TI_BF_E!Q61+TI_GW_E!Q61+TI_RPI_E!Q61+TI_PF_E!Q61+TI_BKBPB_E!Q61+TI_CL_E!Q61+TI_BNG_E!Q61+TI_LBB_E!Q61+TI_CPP_E!Q61+TI_GTL_E!Q61+TI_NSP_E!Q61</f>
        <v>470.35915735167657</v>
      </c>
      <c r="R61" s="10">
        <f>TI_EHG_E!R61+TI_CO_E!R61+TI_BF_E!R61+TI_GW_E!R61+TI_RPI_E!R61+TI_PF_E!R61+TI_BKBPB_E!R61+TI_CL_E!R61+TI_BNG_E!R61+TI_LBB_E!R61+TI_CPP_E!R61+TI_GTL_E!R61+TI_NSP_E!R61</f>
        <v>473.22536543422189</v>
      </c>
      <c r="S61" s="10">
        <f>TI_EHG_E!S61+TI_CO_E!S61+TI_BF_E!S61+TI_GW_E!S61+TI_RPI_E!S61+TI_PF_E!S61+TI_BKBPB_E!S61+TI_CL_E!S61+TI_BNG_E!S61+TI_LBB_E!S61+TI_CPP_E!S61+TI_GTL_E!S61+TI_NSP_E!S61</f>
        <v>436.41934651762682</v>
      </c>
      <c r="T61" s="10">
        <f>TI_EHG_E!T61+TI_CO_E!T61+TI_BF_E!T61+TI_GW_E!T61+TI_RPI_E!T61+TI_PF_E!T61+TI_BKBPB_E!T61+TI_CL_E!T61+TI_BNG_E!T61+TI_LBB_E!T61+TI_CPP_E!T61+TI_GTL_E!T61+TI_NSP_E!T61</f>
        <v>449.22519346517623</v>
      </c>
      <c r="U61" s="10">
        <f>TI_EHG_E!U61+TI_CO_E!U61+TI_BF_E!U61+TI_GW_E!U61+TI_RPI_E!U61+TI_PF_E!U61+TI_BKBPB_E!U61+TI_CL_E!U61+TI_BNG_E!U61+TI_LBB_E!U61+TI_CPP_E!U61+TI_GTL_E!U61+TI_NSP_E!U61</f>
        <v>451.4030094582975</v>
      </c>
      <c r="V61" s="10">
        <f>TI_EHG_E!V61+TI_CO_E!V61+TI_BF_E!V61+TI_GW_E!V61+TI_RPI_E!V61+TI_PF_E!V61+TI_BKBPB_E!V61+TI_CL_E!V61+TI_BNG_E!V61+TI_LBB_E!V61+TI_CPP_E!V61+TI_GTL_E!V61+TI_NSP_E!V61</f>
        <v>431.64987102321572</v>
      </c>
      <c r="W61" s="10">
        <f>TI_EHG_E!W61+TI_CO_E!W61+TI_BF_E!W61+TI_GW_E!W61+TI_RPI_E!W61+TI_PF_E!W61+TI_BKBPB_E!W61+TI_CL_E!W61+TI_BNG_E!W61+TI_LBB_E!W61+TI_CPP_E!W61+TI_GTL_E!W61+TI_NSP_E!W61</f>
        <v>441.10283748925184</v>
      </c>
      <c r="X61" s="10">
        <f>TI_EHG_E!X61+TI_CO_E!X61+TI_BF_E!X61+TI_GW_E!X61+TI_RPI_E!X61+TI_PF_E!X61+TI_BKBPB_E!X61+TI_CL_E!X61+TI_BNG_E!X61+TI_LBB_E!X61+TI_CPP_E!X61+TI_GTL_E!X61+TI_NSP_E!X61</f>
        <v>438.17807394668955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41.224849527085119</v>
      </c>
      <c r="D62" s="10">
        <f>TI_EHG_E!D62+TI_CO_E!D62+TI_BF_E!D62+TI_GW_E!D62+TI_RPI_E!D62+TI_PF_E!D62+TI_BKBPB_E!D62+TI_CL_E!D62+TI_BNG_E!D62+TI_LBB_E!D62+TI_CPP_E!D62+TI_GTL_E!D62+TI_NSP_E!D62</f>
        <v>42.586242476354244</v>
      </c>
      <c r="E62" s="10">
        <f>TI_EHG_E!E62+TI_CO_E!E62+TI_BF_E!E62+TI_GW_E!E62+TI_RPI_E!E62+TI_PF_E!E62+TI_BKBPB_E!E62+TI_CL_E!E62+TI_BNG_E!E62+TI_LBB_E!E62+TI_CPP_E!E62+TI_GTL_E!E62+TI_NSP_E!E62</f>
        <v>45.834565778159927</v>
      </c>
      <c r="F62" s="10">
        <f>TI_EHG_E!F62+TI_CO_E!F62+TI_BF_E!F62+TI_GW_E!F62+TI_RPI_E!F62+TI_PF_E!F62+TI_BKBPB_E!F62+TI_CL_E!F62+TI_BNG_E!F62+TI_LBB_E!F62+TI_CPP_E!F62+TI_GTL_E!F62+TI_NSP_E!F62</f>
        <v>46.001719690455715</v>
      </c>
      <c r="G62" s="10">
        <f>TI_EHG_E!G62+TI_CO_E!G62+TI_BF_E!G62+TI_GW_E!G62+TI_RPI_E!G62+TI_PF_E!G62+TI_BKBPB_E!G62+TI_CL_E!G62+TI_BNG_E!G62+TI_LBB_E!G62+TI_CPP_E!G62+TI_GTL_E!G62+TI_NSP_E!G62</f>
        <v>47.363112639724839</v>
      </c>
      <c r="H62" s="10">
        <f>TI_EHG_E!H62+TI_CO_E!H62+TI_BF_E!H62+TI_GW_E!H62+TI_RPI_E!H62+TI_PF_E!H62+TI_BKBPB_E!H62+TI_CL_E!H62+TI_BNG_E!H62+TI_LBB_E!H62+TI_CPP_E!H62+TI_GTL_E!H62+TI_NSP_E!H62</f>
        <v>44.903009458297504</v>
      </c>
      <c r="I62" s="10">
        <f>TI_EHG_E!I62+TI_CO_E!I62+TI_BF_E!I62+TI_GW_E!I62+TI_RPI_E!I62+TI_PF_E!I62+TI_BKBPB_E!I62+TI_CL_E!I62+TI_BNG_E!I62+TI_LBB_E!I62+TI_CPP_E!I62+TI_GTL_E!I62+TI_NSP_E!I62</f>
        <v>43.517712811693897</v>
      </c>
      <c r="J62" s="10">
        <f>TI_EHG_E!J62+TI_CO_E!J62+TI_BF_E!J62+TI_GW_E!J62+TI_RPI_E!J62+TI_PF_E!J62+TI_BKBPB_E!J62+TI_CL_E!J62+TI_BNG_E!J62+TI_LBB_E!J62+TI_CPP_E!J62+TI_GTL_E!J62+TI_NSP_E!J62</f>
        <v>48.103525365434223</v>
      </c>
      <c r="K62" s="10">
        <f>TI_EHG_E!K62+TI_CO_E!K62+TI_BF_E!K62+TI_GW_E!K62+TI_RPI_E!K62+TI_PF_E!K62+TI_BKBPB_E!K62+TI_CL_E!K62+TI_BNG_E!K62+TI_LBB_E!K62+TI_CPP_E!K62+TI_GTL_E!K62+TI_NSP_E!K62</f>
        <v>46.407738607050717</v>
      </c>
      <c r="L62" s="10">
        <f>TI_EHG_E!L62+TI_CO_E!L62+TI_BF_E!L62+TI_GW_E!L62+TI_RPI_E!L62+TI_PF_E!L62+TI_BKBPB_E!L62+TI_CL_E!L62+TI_BNG_E!L62+TI_LBB_E!L62+TI_CPP_E!L62+TI_GTL_E!L62+TI_NSP_E!L62</f>
        <v>44.903095442820288</v>
      </c>
      <c r="M62" s="10">
        <f>TI_EHG_E!M62+TI_CO_E!M62+TI_BF_E!M62+TI_GW_E!M62+TI_RPI_E!M62+TI_PF_E!M62+TI_BKBPB_E!M62+TI_CL_E!M62+TI_BNG_E!M62+TI_LBB_E!M62+TI_CPP_E!M62+TI_GTL_E!M62+TI_NSP_E!M62</f>
        <v>41.654686156491827</v>
      </c>
      <c r="N62" s="10">
        <f>TI_EHG_E!N62+TI_CO_E!N62+TI_BF_E!N62+TI_GW_E!N62+TI_RPI_E!N62+TI_PF_E!N62+TI_BKBPB_E!N62+TI_CL_E!N62+TI_BNG_E!N62+TI_LBB_E!N62+TI_CPP_E!N62+TI_GTL_E!N62+TI_NSP_E!N62</f>
        <v>59.353224419604473</v>
      </c>
      <c r="O62" s="10">
        <f>TI_EHG_E!O62+TI_CO_E!O62+TI_BF_E!O62+TI_GW_E!O62+TI_RPI_E!O62+TI_PF_E!O62+TI_BKBPB_E!O62+TI_CL_E!O62+TI_BNG_E!O62+TI_LBB_E!O62+TI_CPP_E!O62+TI_GTL_E!O62+TI_NSP_E!O62</f>
        <v>63.198624247635415</v>
      </c>
      <c r="P62" s="10">
        <f>TI_EHG_E!P62+TI_CO_E!P62+TI_BF_E!P62+TI_GW_E!P62+TI_RPI_E!P62+TI_PF_E!P62+TI_BKBPB_E!P62+TI_CL_E!P62+TI_BNG_E!P62+TI_LBB_E!P62+TI_CPP_E!P62+TI_GTL_E!P62+TI_NSP_E!P62</f>
        <v>60.213069647463449</v>
      </c>
      <c r="Q62" s="10">
        <f>TI_EHG_E!Q62+TI_CO_E!Q62+TI_BF_E!Q62+TI_GW_E!Q62+TI_RPI_E!Q62+TI_PF_E!Q62+TI_BKBPB_E!Q62+TI_CL_E!Q62+TI_BNG_E!Q62+TI_LBB_E!Q62+TI_CPP_E!Q62+TI_GTL_E!Q62+TI_NSP_E!Q62</f>
        <v>60.929578675838343</v>
      </c>
      <c r="R62" s="10">
        <f>TI_EHG_E!R62+TI_CO_E!R62+TI_BF_E!R62+TI_GW_E!R62+TI_RPI_E!R62+TI_PF_E!R62+TI_BKBPB_E!R62+TI_CL_E!R62+TI_BNG_E!R62+TI_LBB_E!R62+TI_CPP_E!R62+TI_GTL_E!R62+TI_NSP_E!R62</f>
        <v>56.654256233877895</v>
      </c>
      <c r="S62" s="10">
        <f>TI_EHG_E!S62+TI_CO_E!S62+TI_BF_E!S62+TI_GW_E!S62+TI_RPI_E!S62+TI_PF_E!S62+TI_BKBPB_E!S62+TI_CL_E!S62+TI_BNG_E!S62+TI_LBB_E!S62+TI_CPP_E!S62+TI_GTL_E!S62+TI_NSP_E!S62</f>
        <v>63.628546861564914</v>
      </c>
      <c r="T62" s="10">
        <f>TI_EHG_E!T62+TI_CO_E!T62+TI_BF_E!T62+TI_GW_E!T62+TI_RPI_E!T62+TI_PF_E!T62+TI_BKBPB_E!T62+TI_CL_E!T62+TI_BNG_E!T62+TI_LBB_E!T62+TI_CPP_E!T62+TI_GTL_E!T62+TI_NSP_E!T62</f>
        <v>69.769131556319863</v>
      </c>
      <c r="U62" s="10">
        <f>TI_EHG_E!U62+TI_CO_E!U62+TI_BF_E!U62+TI_GW_E!U62+TI_RPI_E!U62+TI_PF_E!U62+TI_BKBPB_E!U62+TI_CL_E!U62+TI_BNG_E!U62+TI_LBB_E!U62+TI_CPP_E!U62+TI_GTL_E!U62+TI_NSP_E!U62</f>
        <v>64.832072226999145</v>
      </c>
      <c r="V62" s="10">
        <f>TI_EHG_E!V62+TI_CO_E!V62+TI_BF_E!V62+TI_GW_E!V62+TI_RPI_E!V62+TI_PF_E!V62+TI_BKBPB_E!V62+TI_CL_E!V62+TI_BNG_E!V62+TI_LBB_E!V62+TI_CPP_E!V62+TI_GTL_E!V62+TI_NSP_E!V62</f>
        <v>68.76216680997419</v>
      </c>
      <c r="W62" s="10">
        <f>TI_EHG_E!W62+TI_CO_E!W62+TI_BF_E!W62+TI_GW_E!W62+TI_RPI_E!W62+TI_PF_E!W62+TI_BKBPB_E!W62+TI_CL_E!W62+TI_BNG_E!W62+TI_LBB_E!W62+TI_CPP_E!W62+TI_GTL_E!W62+TI_NSP_E!W62</f>
        <v>74.560275150472904</v>
      </c>
      <c r="X62" s="10">
        <f>TI_EHG_E!X62+TI_CO_E!X62+TI_BF_E!X62+TI_GW_E!X62+TI_RPI_E!X62+TI_PF_E!X62+TI_BKBPB_E!X62+TI_CL_E!X62+TI_BNG_E!X62+TI_LBB_E!X62+TI_CPP_E!X62+TI_GTL_E!X62+TI_NSP_E!X62</f>
        <v>74.626741186586415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1.2897678417884779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33.53396388650043</v>
      </c>
      <c r="L63" s="10">
        <f>TI_EHG_E!L63+TI_CO_E!L63+TI_BF_E!L63+TI_GW_E!L63+TI_RPI_E!L63+TI_PF_E!L63+TI_BKBPB_E!L63+TI_CL_E!L63+TI_BNG_E!L63+TI_LBB_E!L63+TI_CPP_E!L63+TI_GTL_E!L63+TI_NSP_E!L63</f>
        <v>54.815133276010307</v>
      </c>
      <c r="M63" s="10">
        <f>TI_EHG_E!M63+TI_CO_E!M63+TI_BF_E!M63+TI_GW_E!M63+TI_RPI_E!M63+TI_PF_E!M63+TI_BKBPB_E!M63+TI_CL_E!M63+TI_BNG_E!M63+TI_LBB_E!M63+TI_CPP_E!M63+TI_GTL_E!M63+TI_NSP_E!M63</f>
        <v>55.460017196904552</v>
      </c>
      <c r="N63" s="10">
        <f>TI_EHG_E!N63+TI_CO_E!N63+TI_BF_E!N63+TI_GW_E!N63+TI_RPI_E!N63+TI_PF_E!N63+TI_BKBPB_E!N63+TI_CL_E!N63+TI_BNG_E!N63+TI_LBB_E!N63+TI_CPP_E!N63+TI_GTL_E!N63+TI_NSP_E!N63</f>
        <v>54.815133276010307</v>
      </c>
      <c r="O63" s="10">
        <f>TI_EHG_E!O63+TI_CO_E!O63+TI_BF_E!O63+TI_GW_E!O63+TI_RPI_E!O63+TI_PF_E!O63+TI_BKBPB_E!O63+TI_CL_E!O63+TI_BNG_E!O63+TI_LBB_E!O63+TI_CPP_E!O63+TI_GTL_E!O63+TI_NSP_E!O63</f>
        <v>61.263972484952703</v>
      </c>
      <c r="P63" s="10">
        <f>TI_EHG_E!P63+TI_CO_E!P63+TI_BF_E!P63+TI_GW_E!P63+TI_RPI_E!P63+TI_PF_E!P63+TI_BKBPB_E!P63+TI_CL_E!P63+TI_BNG_E!P63+TI_LBB_E!P63+TI_CPP_E!P63+TI_GTL_E!P63+TI_NSP_E!P63</f>
        <v>57.394668959587271</v>
      </c>
      <c r="Q63" s="10">
        <f>TI_EHG_E!Q63+TI_CO_E!Q63+TI_BF_E!Q63+TI_GW_E!Q63+TI_RPI_E!Q63+TI_PF_E!Q63+TI_BKBPB_E!Q63+TI_CL_E!Q63+TI_BNG_E!Q63+TI_LBB_E!Q63+TI_CPP_E!Q63+TI_GTL_E!Q63+TI_NSP_E!Q63</f>
        <v>78.675838349097162</v>
      </c>
      <c r="R63" s="10">
        <f>TI_EHG_E!R63+TI_CO_E!R63+TI_BF_E!R63+TI_GW_E!R63+TI_RPI_E!R63+TI_PF_E!R63+TI_BKBPB_E!R63+TI_CL_E!R63+TI_BNG_E!R63+TI_LBB_E!R63+TI_CPP_E!R63+TI_GTL_E!R63+TI_NSP_E!R63</f>
        <v>77.386070507308673</v>
      </c>
      <c r="S63" s="10">
        <f>TI_EHG_E!S63+TI_CO_E!S63+TI_BF_E!S63+TI_GW_E!S63+TI_RPI_E!S63+TI_PF_E!S63+TI_BKBPB_E!S63+TI_CL_E!S63+TI_BNG_E!S63+TI_LBB_E!S63+TI_CPP_E!S63+TI_GTL_E!S63+TI_NSP_E!S63</f>
        <v>55.460017196904552</v>
      </c>
      <c r="T63" s="10">
        <f>TI_EHG_E!T63+TI_CO_E!T63+TI_BF_E!T63+TI_GW_E!T63+TI_RPI_E!T63+TI_PF_E!T63+TI_BKBPB_E!T63+TI_CL_E!T63+TI_BNG_E!T63+TI_LBB_E!T63+TI_CPP_E!T63+TI_GTL_E!T63+TI_NSP_E!T63</f>
        <v>75.451418744625968</v>
      </c>
      <c r="U63" s="10">
        <f>TI_EHG_E!U63+TI_CO_E!U63+TI_BF_E!U63+TI_GW_E!U63+TI_RPI_E!U63+TI_PF_E!U63+TI_BKBPB_E!U63+TI_CL_E!U63+TI_BNG_E!U63+TI_LBB_E!U63+TI_CPP_E!U63+TI_GTL_E!U63+TI_NSP_E!U63</f>
        <v>78.030954428202918</v>
      </c>
      <c r="V63" s="10">
        <f>TI_EHG_E!V63+TI_CO_E!V63+TI_BF_E!V63+TI_GW_E!V63+TI_RPI_E!V63+TI_PF_E!V63+TI_BKBPB_E!V63+TI_CL_E!V63+TI_BNG_E!V63+TI_LBB_E!V63+TI_CPP_E!V63+TI_GTL_E!V63+TI_NSP_E!V63</f>
        <v>90.928632846087694</v>
      </c>
      <c r="W63" s="10">
        <f>TI_EHG_E!W63+TI_CO_E!W63+TI_BF_E!W63+TI_GW_E!W63+TI_RPI_E!W63+TI_PF_E!W63+TI_BKBPB_E!W63+TI_CL_E!W63+TI_BNG_E!W63+TI_LBB_E!W63+TI_CPP_E!W63+TI_GTL_E!W63+TI_NSP_E!W63</f>
        <v>81.255374032674112</v>
      </c>
      <c r="X63" s="10">
        <f>TI_EHG_E!X63+TI_CO_E!X63+TI_BF_E!X63+TI_GW_E!X63+TI_RPI_E!X63+TI_PF_E!X63+TI_BKBPB_E!X63+TI_CL_E!X63+TI_BNG_E!X63+TI_LBB_E!X63+TI_CPP_E!X63+TI_GTL_E!X63+TI_NSP_E!X63</f>
        <v>83.190025795356831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61.861049011177982</v>
      </c>
      <c r="D65" s="10">
        <f>TI_EHG_E!D65+TI_CO_E!D65+TI_BF_E!D65+TI_GW_E!D65+TI_RPI_E!D65+TI_PF_E!D65+TI_BKBPB_E!D65+TI_CL_E!D65+TI_BNG_E!D65+TI_LBB_E!D65+TI_CPP_E!D65+TI_GTL_E!D65+TI_NSP_E!D65</f>
        <v>45.953912295786751</v>
      </c>
      <c r="E65" s="10">
        <f>TI_EHG_E!E65+TI_CO_E!E65+TI_BF_E!E65+TI_GW_E!E65+TI_RPI_E!E65+TI_PF_E!E65+TI_BKBPB_E!E65+TI_CL_E!E65+TI_BNG_E!E65+TI_LBB_E!E65+TI_CPP_E!E65+TI_GTL_E!E65+TI_NSP_E!E65</f>
        <v>64.512295786758386</v>
      </c>
      <c r="F65" s="10">
        <f>TI_EHG_E!F65+TI_CO_E!F65+TI_BF_E!F65+TI_GW_E!F65+TI_RPI_E!F65+TI_PF_E!F65+TI_BKBPB_E!F65+TI_CL_E!F65+TI_BNG_E!F65+TI_LBB_E!F65+TI_CPP_E!F65+TI_GTL_E!F65+TI_NSP_E!F65</f>
        <v>61.861049011177982</v>
      </c>
      <c r="G65" s="10">
        <f>TI_EHG_E!G65+TI_CO_E!G65+TI_BF_E!G65+TI_GW_E!G65+TI_RPI_E!G65+TI_PF_E!G65+TI_BKBPB_E!G65+TI_CL_E!G65+TI_BNG_E!G65+TI_LBB_E!G65+TI_CPP_E!G65+TI_GTL_E!G65+TI_NSP_E!G65</f>
        <v>31.81427343078246</v>
      </c>
      <c r="H65" s="10">
        <f>TI_EHG_E!H65+TI_CO_E!H65+TI_BF_E!H65+TI_GW_E!H65+TI_RPI_E!H65+TI_PF_E!H65+TI_BKBPB_E!H65+TI_CL_E!H65+TI_BNG_E!H65+TI_LBB_E!H65+TI_CPP_E!H65+TI_GTL_E!H65+TI_NSP_E!H65</f>
        <v>2.6511607910576092</v>
      </c>
      <c r="I65" s="10">
        <f>TI_EHG_E!I65+TI_CO_E!I65+TI_BF_E!I65+TI_GW_E!I65+TI_RPI_E!I65+TI_PF_E!I65+TI_BKBPB_E!I65+TI_CL_E!I65+TI_BNG_E!I65+TI_LBB_E!I65+TI_CPP_E!I65+TI_GTL_E!I65+TI_NSP_E!I65</f>
        <v>17.67463456577816</v>
      </c>
      <c r="J65" s="10">
        <f>TI_EHG_E!J65+TI_CO_E!J65+TI_BF_E!J65+TI_GW_E!J65+TI_RPI_E!J65+TI_PF_E!J65+TI_BKBPB_E!J65+TI_CL_E!J65+TI_BNG_E!J65+TI_LBB_E!J65+TI_CPP_E!J65+TI_GTL_E!J65+TI_NSP_E!J65</f>
        <v>32.698022355975922</v>
      </c>
      <c r="K65" s="10">
        <f>TI_EHG_E!K65+TI_CO_E!K65+TI_BF_E!K65+TI_GW_E!K65+TI_RPI_E!K65+TI_PF_E!K65+TI_BKBPB_E!K65+TI_CL_E!K65+TI_BNG_E!K65+TI_LBB_E!K65+TI_CPP_E!K65+TI_GTL_E!K65+TI_NSP_E!K65</f>
        <v>77.768185726569214</v>
      </c>
      <c r="L65" s="10">
        <f>TI_EHG_E!L65+TI_CO_E!L65+TI_BF_E!L65+TI_GW_E!L65+TI_RPI_E!L65+TI_PF_E!L65+TI_BKBPB_E!L65+TI_CL_E!L65+TI_BNG_E!L65+TI_LBB_E!L65+TI_CPP_E!L65+TI_GTL_E!L65+TI_NSP_E!L65</f>
        <v>120.1872742906277</v>
      </c>
      <c r="M65" s="10">
        <f>TI_EHG_E!M65+TI_CO_E!M65+TI_BF_E!M65+TI_GW_E!M65+TI_RPI_E!M65+TI_PF_E!M65+TI_BKBPB_E!M65+TI_CL_E!M65+TI_BNG_E!M65+TI_LBB_E!M65+TI_CPP_E!M65+TI_GTL_E!M65+TI_NSP_E!M65</f>
        <v>162.60627687016341</v>
      </c>
      <c r="N65" s="10">
        <f>TI_EHG_E!N65+TI_CO_E!N65+TI_BF_E!N65+TI_GW_E!N65+TI_RPI_E!N65+TI_PF_E!N65+TI_BKBPB_E!N65+TI_CL_E!N65+TI_BNG_E!N65+TI_LBB_E!N65+TI_CPP_E!N65+TI_GTL_E!N65+TI_NSP_E!N65</f>
        <v>216.51384350816849</v>
      </c>
      <c r="O65" s="10">
        <f>TI_EHG_E!O65+TI_CO_E!O65+TI_BF_E!O65+TI_GW_E!O65+TI_RPI_E!O65+TI_PF_E!O65+TI_BKBPB_E!O65+TI_CL_E!O65+TI_BNG_E!O65+TI_LBB_E!O65+TI_CPP_E!O65+TI_GTL_E!O65+TI_NSP_E!O65</f>
        <v>213.86259673258809</v>
      </c>
      <c r="P65" s="10">
        <f>TI_EHG_E!P65+TI_CO_E!P65+TI_BF_E!P65+TI_GW_E!P65+TI_RPI_E!P65+TI_PF_E!P65+TI_BKBPB_E!P65+TI_CL_E!P65+TI_BNG_E!P65+TI_LBB_E!P65+TI_CPP_E!P65+TI_GTL_E!P65+TI_NSP_E!P65</f>
        <v>201.49036973344801</v>
      </c>
      <c r="Q65" s="10">
        <f>TI_EHG_E!Q65+TI_CO_E!Q65+TI_BF_E!Q65+TI_GW_E!Q65+TI_RPI_E!Q65+TI_PF_E!Q65+TI_BKBPB_E!Q65+TI_CL_E!Q65+TI_BNG_E!Q65+TI_LBB_E!Q65+TI_CPP_E!Q65+TI_GTL_E!Q65+TI_NSP_E!Q65</f>
        <v>265.11891659501288</v>
      </c>
      <c r="R65" s="10">
        <f>TI_EHG_E!R65+TI_CO_E!R65+TI_BF_E!R65+TI_GW_E!R65+TI_RPI_E!R65+TI_PF_E!R65+TI_BKBPB_E!R65+TI_CL_E!R65+TI_BNG_E!R65+TI_LBB_E!R65+TI_CPP_E!R65+TI_GTL_E!R65+TI_NSP_E!R65</f>
        <v>244.79312123817709</v>
      </c>
      <c r="S65" s="10">
        <f>TI_EHG_E!S65+TI_CO_E!S65+TI_BF_E!S65+TI_GW_E!S65+TI_RPI_E!S65+TI_PF_E!S65+TI_BKBPB_E!S65+TI_CL_E!S65+TI_BNG_E!S65+TI_LBB_E!S65+TI_CPP_E!S65+TI_GTL_E!S65+TI_NSP_E!S65</f>
        <v>228.88598452278589</v>
      </c>
      <c r="T65" s="10">
        <f>TI_EHG_E!T65+TI_CO_E!T65+TI_BF_E!T65+TI_GW_E!T65+TI_RPI_E!T65+TI_PF_E!T65+TI_BKBPB_E!T65+TI_CL_E!T65+TI_BNG_E!T65+TI_LBB_E!T65+TI_CPP_E!T65+TI_GTL_E!T65+TI_NSP_E!T65</f>
        <v>243.9094582975064</v>
      </c>
      <c r="U65" s="10">
        <f>TI_EHG_E!U65+TI_CO_E!U65+TI_BF_E!U65+TI_GW_E!U65+TI_RPI_E!U65+TI_PF_E!U65+TI_BKBPB_E!U65+TI_CL_E!U65+TI_BNG_E!U65+TI_LBB_E!U65+TI_CPP_E!U65+TI_GTL_E!U65+TI_NSP_E!U65</f>
        <v>202.37411865864141</v>
      </c>
      <c r="V65" s="10">
        <f>TI_EHG_E!V65+TI_CO_E!V65+TI_BF_E!V65+TI_GW_E!V65+TI_RPI_E!V65+TI_PF_E!V65+TI_BKBPB_E!V65+TI_CL_E!V65+TI_BNG_E!V65+TI_LBB_E!V65+TI_CPP_E!V65+TI_GTL_E!V65+TI_NSP_E!V65</f>
        <v>211.21143594153051</v>
      </c>
      <c r="W65" s="10">
        <f>TI_EHG_E!W65+TI_CO_E!W65+TI_BF_E!W65+TI_GW_E!W65+TI_RPI_E!W65+TI_PF_E!W65+TI_BKBPB_E!W65+TI_CL_E!W65+TI_BNG_E!W65+TI_LBB_E!W65+TI_CPP_E!W65+TI_GTL_E!W65+TI_NSP_E!W65</f>
        <v>312.84032674118657</v>
      </c>
      <c r="X65" s="10">
        <f>TI_EHG_E!X65+TI_CO_E!X65+TI_BF_E!X65+TI_GW_E!X65+TI_RPI_E!X65+TI_PF_E!X65+TI_BKBPB_E!X65+TI_CL_E!X65+TI_BNG_E!X65+TI_LBB_E!X65+TI_CPP_E!X65+TI_GTL_E!X65+TI_NSP_E!X65</f>
        <v>312.84032674118657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2.0301805674978501</v>
      </c>
      <c r="K70" s="10">
        <f>TI_EHG_E!K70+TI_CO_E!K70+TI_BF_E!K70+TI_GW_E!K70+TI_RPI_E!K70+TI_PF_E!K70+TI_BKBPB_E!K70+TI_CL_E!K70+TI_BNG_E!K70+TI_LBB_E!K70+TI_CPP_E!K70+TI_GTL_E!K70+TI_NSP_E!K70</f>
        <v>2.2451418744625968</v>
      </c>
      <c r="L70" s="10">
        <f>TI_EHG_E!L70+TI_CO_E!L70+TI_BF_E!L70+TI_GW_E!L70+TI_RPI_E!L70+TI_PF_E!L70+TI_BKBPB_E!L70+TI_CL_E!L70+TI_BNG_E!L70+TI_LBB_E!L70+TI_CPP_E!L70+TI_GTL_E!L70+TI_NSP_E!L70</f>
        <v>2.2690455717970761</v>
      </c>
      <c r="M70" s="10">
        <f>TI_EHG_E!M70+TI_CO_E!M70+TI_BF_E!M70+TI_GW_E!M70+TI_RPI_E!M70+TI_PF_E!M70+TI_BKBPB_E!M70+TI_CL_E!M70+TI_BNG_E!M70+TI_LBB_E!M70+TI_CPP_E!M70+TI_GTL_E!M70+TI_NSP_E!M70</f>
        <v>2.2451418744625968</v>
      </c>
      <c r="N70" s="10">
        <f>TI_EHG_E!N70+TI_CO_E!N70+TI_BF_E!N70+TI_GW_E!N70+TI_RPI_E!N70+TI_PF_E!N70+TI_BKBPB_E!N70+TI_CL_E!N70+TI_BNG_E!N70+TI_LBB_E!N70+TI_CPP_E!N70+TI_GTL_E!N70+TI_NSP_E!N70</f>
        <v>1.8391229578675836</v>
      </c>
      <c r="O70" s="10">
        <f>TI_EHG_E!O70+TI_CO_E!O70+TI_BF_E!O70+TI_GW_E!O70+TI_RPI_E!O70+TI_PF_E!O70+TI_BKBPB_E!O70+TI_CL_E!O70+TI_BNG_E!O70+TI_LBB_E!O70+TI_CPP_E!O70+TI_GTL_E!O70+TI_NSP_E!O70</f>
        <v>1.9107480653482367</v>
      </c>
      <c r="P70" s="10">
        <f>TI_EHG_E!P70+TI_CO_E!P70+TI_BF_E!P70+TI_GW_E!P70+TI_RPI_E!P70+TI_PF_E!P70+TI_BKBPB_E!P70+TI_CL_E!P70+TI_BNG_E!P70+TI_LBB_E!P70+TI_CPP_E!P70+TI_GTL_E!P70+TI_NSP_E!P70</f>
        <v>1.6480653482373167</v>
      </c>
      <c r="Q70" s="10">
        <f>TI_EHG_E!Q70+TI_CO_E!Q70+TI_BF_E!Q70+TI_GW_E!Q70+TI_RPI_E!Q70+TI_PF_E!Q70+TI_BKBPB_E!Q70+TI_CL_E!Q70+TI_BNG_E!Q70+TI_LBB_E!Q70+TI_CPP_E!Q70+TI_GTL_E!Q70+TI_NSP_E!Q70</f>
        <v>1.8391229578675836</v>
      </c>
      <c r="R70" s="10">
        <f>TI_EHG_E!R70+TI_CO_E!R70+TI_BF_E!R70+TI_GW_E!R70+TI_RPI_E!R70+TI_PF_E!R70+TI_BKBPB_E!R70+TI_CL_E!R70+TI_BNG_E!R70+TI_LBB_E!R70+TI_CPP_E!R70+TI_GTL_E!R70+TI_NSP_E!R70</f>
        <v>1.6241616509028376</v>
      </c>
      <c r="S70" s="10">
        <f>TI_EHG_E!S70+TI_CO_E!S70+TI_BF_E!S70+TI_GW_E!S70+TI_RPI_E!S70+TI_PF_E!S70+TI_BKBPB_E!S70+TI_CL_E!S70+TI_BNG_E!S70+TI_LBB_E!S70+TI_CPP_E!S70+TI_GTL_E!S70+TI_NSP_E!S70</f>
        <v>1.4331040412725706</v>
      </c>
      <c r="T70" s="10">
        <f>TI_EHG_E!T70+TI_CO_E!T70+TI_BF_E!T70+TI_GW_E!T70+TI_RPI_E!T70+TI_PF_E!T70+TI_BKBPB_E!T70+TI_CL_E!T70+TI_BNG_E!T70+TI_LBB_E!T70+TI_CPP_E!T70+TI_GTL_E!T70+TI_NSP_E!T70</f>
        <v>2.1257093723129836</v>
      </c>
      <c r="U70" s="10">
        <f>TI_EHG_E!U70+TI_CO_E!U70+TI_BF_E!U70+TI_GW_E!U70+TI_RPI_E!U70+TI_PF_E!U70+TI_BKBPB_E!U70+TI_CL_E!U70+TI_BNG_E!U70+TI_LBB_E!U70+TI_CPP_E!U70+TI_GTL_E!U70+TI_NSP_E!U70</f>
        <v>2.2690455717970757</v>
      </c>
      <c r="V70" s="10">
        <f>TI_EHG_E!V70+TI_CO_E!V70+TI_BF_E!V70+TI_GW_E!V70+TI_RPI_E!V70+TI_PF_E!V70+TI_BKBPB_E!V70+TI_CL_E!V70+TI_BNG_E!V70+TI_LBB_E!V70+TI_CPP_E!V70+TI_GTL_E!V70+TI_NSP_E!V70</f>
        <v>2.6101461736887357</v>
      </c>
      <c r="W70" s="10">
        <f>TI_EHG_E!W70+TI_CO_E!W70+TI_BF_E!W70+TI_GW_E!W70+TI_RPI_E!W70+TI_PF_E!W70+TI_BKBPB_E!W70+TI_CL_E!W70+TI_BNG_E!W70+TI_LBB_E!W70+TI_CPP_E!W70+TI_GTL_E!W70+TI_NSP_E!W70</f>
        <v>2.4989681857265689</v>
      </c>
      <c r="X70" s="10">
        <f>TI_EHG_E!X70+TI_CO_E!X70+TI_BF_E!X70+TI_GW_E!X70+TI_RPI_E!X70+TI_PF_E!X70+TI_BKBPB_E!X70+TI_CL_E!X70+TI_BNG_E!X70+TI_LBB_E!X70+TI_CPP_E!X70+TI_GTL_E!X70+TI_NSP_E!X70</f>
        <v>2.8180567497850384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30.070679277730012</v>
      </c>
      <c r="D71" s="37">
        <f t="shared" si="22"/>
        <v>33.295012897678419</v>
      </c>
      <c r="E71" s="37">
        <f t="shared" si="22"/>
        <v>37.451074806534827</v>
      </c>
      <c r="F71" s="37">
        <f t="shared" si="22"/>
        <v>36.51960447119518</v>
      </c>
      <c r="G71" s="37">
        <f t="shared" si="22"/>
        <v>40.914273430782458</v>
      </c>
      <c r="H71" s="37">
        <f t="shared" si="22"/>
        <v>40.173860705073082</v>
      </c>
      <c r="I71" s="37">
        <f t="shared" si="22"/>
        <v>38.406448839208942</v>
      </c>
      <c r="J71" s="37">
        <f t="shared" si="22"/>
        <v>44.544797936371445</v>
      </c>
      <c r="K71" s="37">
        <f t="shared" si="22"/>
        <v>41.057695614789338</v>
      </c>
      <c r="L71" s="37">
        <f t="shared" si="22"/>
        <v>38.907910576096299</v>
      </c>
      <c r="M71" s="37">
        <f t="shared" si="22"/>
        <v>39.648495270851242</v>
      </c>
      <c r="N71" s="37">
        <f t="shared" si="22"/>
        <v>55.579449699054173</v>
      </c>
      <c r="O71" s="37">
        <f t="shared" si="22"/>
        <v>56.29595872742906</v>
      </c>
      <c r="P71" s="37">
        <f t="shared" si="22"/>
        <v>52.641616509028367</v>
      </c>
      <c r="Q71" s="37">
        <f t="shared" si="22"/>
        <v>53.835855546001717</v>
      </c>
      <c r="R71" s="37">
        <f t="shared" si="22"/>
        <v>55.746603611349954</v>
      </c>
      <c r="S71" s="37">
        <f t="shared" si="22"/>
        <v>58.206706792777297</v>
      </c>
      <c r="T71" s="37">
        <f t="shared" si="22"/>
        <v>64.512725709372305</v>
      </c>
      <c r="U71" s="37">
        <f t="shared" si="22"/>
        <v>61.634393809114357</v>
      </c>
      <c r="V71" s="37">
        <f t="shared" si="22"/>
        <v>62.844539982803092</v>
      </c>
      <c r="W71" s="37">
        <f t="shared" si="22"/>
        <v>68.615133276010312</v>
      </c>
      <c r="X71" s="37">
        <f t="shared" ref="X71" si="23">SUM(X72:X73)</f>
        <v>67.363112639724847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2.603439380911436</v>
      </c>
      <c r="D72" s="10">
        <f>TI_EHG_E!D72+TI_CO_E!D72+TI_BF_E!D72+TI_GW_E!D72+TI_RPI_E!D72+TI_PF_E!D72+TI_BKBPB_E!D72+TI_CL_E!D72+TI_BNG_E!D72+TI_LBB_E!D72+TI_CPP_E!D72+TI_GTL_E!D72+TI_NSP_E!D72</f>
        <v>4.8963026655202064</v>
      </c>
      <c r="E72" s="10">
        <f>TI_EHG_E!E72+TI_CO_E!E72+TI_BF_E!E72+TI_GW_E!E72+TI_RPI_E!E72+TI_PF_E!E72+TI_BKBPB_E!E72+TI_CL_E!E72+TI_BNG_E!E72+TI_LBB_E!E72+TI_CPP_E!E72+TI_GTL_E!E72+TI_NSP_E!E72</f>
        <v>6.9026655202063631</v>
      </c>
      <c r="F72" s="10">
        <f>TI_EHG_E!F72+TI_CO_E!F72+TI_BF_E!F72+TI_GW_E!F72+TI_RPI_E!F72+TI_PF_E!F72+TI_BKBPB_E!F72+TI_CL_E!F72+TI_BNG_E!F72+TI_LBB_E!F72+TI_CPP_E!F72+TI_GTL_E!F72+TI_NSP_E!F72</f>
        <v>5.8517626827171103</v>
      </c>
      <c r="G72" s="10">
        <f>TI_EHG_E!G72+TI_CO_E!G72+TI_BF_E!G72+TI_GW_E!G72+TI_RPI_E!G72+TI_PF_E!G72+TI_BKBPB_E!G72+TI_CL_E!G72+TI_BNG_E!G72+TI_LBB_E!G72+TI_CPP_E!G72+TI_GTL_E!G72+TI_NSP_E!G72</f>
        <v>9.3388650042992261</v>
      </c>
      <c r="H72" s="10">
        <f>TI_EHG_E!H72+TI_CO_E!H72+TI_BF_E!H72+TI_GW_E!H72+TI_RPI_E!H72+TI_PF_E!H72+TI_BKBPB_E!H72+TI_CL_E!H72+TI_BNG_E!H72+TI_LBB_E!H72+TI_CPP_E!H72+TI_GTL_E!H72+TI_NSP_E!H72</f>
        <v>10.246431642304385</v>
      </c>
      <c r="I72" s="10">
        <f>TI_EHG_E!I72+TI_CO_E!I72+TI_BF_E!I72+TI_GW_E!I72+TI_RPI_E!I72+TI_PF_E!I72+TI_BKBPB_E!I72+TI_CL_E!I72+TI_BNG_E!I72+TI_LBB_E!I72+TI_CPP_E!I72+TI_GTL_E!I72+TI_NSP_E!I72</f>
        <v>9.3866723989681855</v>
      </c>
      <c r="J72" s="10">
        <f>TI_EHG_E!J72+TI_CO_E!J72+TI_BF_E!J72+TI_GW_E!J72+TI_RPI_E!J72+TI_PF_E!J72+TI_BKBPB_E!J72+TI_CL_E!J72+TI_BNG_E!J72+TI_LBB_E!J72+TI_CPP_E!J72+TI_GTL_E!J72+TI_NSP_E!J72</f>
        <v>12.467755803955287</v>
      </c>
      <c r="K72" s="10">
        <f>TI_EHG_E!K72+TI_CO_E!K72+TI_BF_E!K72+TI_GW_E!K72+TI_RPI_E!K72+TI_PF_E!K72+TI_BKBPB_E!K72+TI_CL_E!K72+TI_BNG_E!K72+TI_LBB_E!K72+TI_CPP_E!K72+TI_GTL_E!K72+TI_NSP_E!K72</f>
        <v>10.103267411865863</v>
      </c>
      <c r="L72" s="10">
        <f>TI_EHG_E!L72+TI_CO_E!L72+TI_BF_E!L72+TI_GW_E!L72+TI_RPI_E!L72+TI_PF_E!L72+TI_BKBPB_E!L72+TI_CL_E!L72+TI_BNG_E!L72+TI_LBB_E!L72+TI_CPP_E!L72+TI_GTL_E!L72+TI_NSP_E!L72</f>
        <v>8.9805674978503873</v>
      </c>
      <c r="M72" s="10">
        <f>TI_EHG_E!M72+TI_CO_E!M72+TI_BF_E!M72+TI_GW_E!M72+TI_RPI_E!M72+TI_PF_E!M72+TI_BKBPB_E!M72+TI_CL_E!M72+TI_BNG_E!M72+TI_LBB_E!M72+TI_CPP_E!M72+TI_GTL_E!M72+TI_NSP_E!M72</f>
        <v>11.894582975064488</v>
      </c>
      <c r="N72" s="10">
        <f>TI_EHG_E!N72+TI_CO_E!N72+TI_BF_E!N72+TI_GW_E!N72+TI_RPI_E!N72+TI_PF_E!N72+TI_BKBPB_E!N72+TI_CL_E!N72+TI_BNG_E!N72+TI_LBB_E!N72+TI_CPP_E!N72+TI_GTL_E!N72+TI_NSP_E!N72</f>
        <v>16.026569217540846</v>
      </c>
      <c r="O72" s="10">
        <f>TI_EHG_E!O72+TI_CO_E!O72+TI_BF_E!O72+TI_GW_E!O72+TI_RPI_E!O72+TI_PF_E!O72+TI_BKBPB_E!O72+TI_CL_E!O72+TI_BNG_E!O72+TI_LBB_E!O72+TI_CPP_E!O72+TI_GTL_E!O72+TI_NSP_E!O72</f>
        <v>14.163542562338776</v>
      </c>
      <c r="P72" s="10">
        <f>TI_EHG_E!P72+TI_CO_E!P72+TI_BF_E!P72+TI_GW_E!P72+TI_RPI_E!P72+TI_PF_E!P72+TI_BKBPB_E!P72+TI_CL_E!P72+TI_BNG_E!P72+TI_LBB_E!P72+TI_CPP_E!P72+TI_GTL_E!P72+TI_NSP_E!P72</f>
        <v>12.515477214101461</v>
      </c>
      <c r="Q72" s="10">
        <f>TI_EHG_E!Q72+TI_CO_E!Q72+TI_BF_E!Q72+TI_GW_E!Q72+TI_RPI_E!Q72+TI_PF_E!Q72+TI_BKBPB_E!Q72+TI_CL_E!Q72+TI_BNG_E!Q72+TI_LBB_E!Q72+TI_CPP_E!Q72+TI_GTL_E!Q72+TI_NSP_E!Q72</f>
        <v>13.232072226999138</v>
      </c>
      <c r="R72" s="10">
        <f>TI_EHG_E!R72+TI_CO_E!R72+TI_BF_E!R72+TI_GW_E!R72+TI_RPI_E!R72+TI_PF_E!R72+TI_BKBPB_E!R72+TI_CL_E!R72+TI_BNG_E!R72+TI_LBB_E!R72+TI_CPP_E!R72+TI_GTL_E!R72+TI_NSP_E!R72</f>
        <v>17.985038693035253</v>
      </c>
      <c r="S72" s="10">
        <f>TI_EHG_E!S72+TI_CO_E!S72+TI_BF_E!S72+TI_GW_E!S72+TI_RPI_E!S72+TI_PF_E!S72+TI_BKBPB_E!S72+TI_CL_E!S72+TI_BNG_E!S72+TI_LBB_E!S72+TI_CPP_E!S72+TI_GTL_E!S72+TI_NSP_E!S72</f>
        <v>15.787704213241614</v>
      </c>
      <c r="T72" s="10">
        <f>TI_EHG_E!T72+TI_CO_E!T72+TI_BF_E!T72+TI_GW_E!T72+TI_RPI_E!T72+TI_PF_E!T72+TI_BKBPB_E!T72+TI_CL_E!T72+TI_BNG_E!T72+TI_LBB_E!T72+TI_CPP_E!T72+TI_GTL_E!T72+TI_NSP_E!T72</f>
        <v>18</v>
      </c>
      <c r="U72" s="10">
        <f>TI_EHG_E!U72+TI_CO_E!U72+TI_BF_E!U72+TI_GW_E!U72+TI_RPI_E!U72+TI_PF_E!U72+TI_BKBPB_E!U72+TI_CL_E!U72+TI_BNG_E!U72+TI_LBB_E!U72+TI_CPP_E!U72+TI_GTL_E!U72+TI_NSP_E!U72</f>
        <v>18.412983662940672</v>
      </c>
      <c r="V72" s="10">
        <f>TI_EHG_E!V72+TI_CO_E!V72+TI_BF_E!V72+TI_GW_E!V72+TI_RPI_E!V72+TI_PF_E!V72+TI_BKBPB_E!V72+TI_CL_E!V72+TI_BNG_E!V72+TI_LBB_E!V72+TI_CPP_E!V72+TI_GTL_E!V72+TI_NSP_E!V72</f>
        <v>17.003095442820289</v>
      </c>
      <c r="W72" s="10">
        <f>TI_EHG_E!W72+TI_CO_E!W72+TI_BF_E!W72+TI_GW_E!W72+TI_RPI_E!W72+TI_PF_E!W72+TI_BKBPB_E!W72+TI_CL_E!W72+TI_BNG_E!W72+TI_LBB_E!W72+TI_CPP_E!W72+TI_GTL_E!W72+TI_NSP_E!W72</f>
        <v>18.908254514187448</v>
      </c>
      <c r="X72" s="10">
        <f>TI_EHG_E!X72+TI_CO_E!X72+TI_BF_E!X72+TI_GW_E!X72+TI_RPI_E!X72+TI_PF_E!X72+TI_BKBPB_E!X72+TI_CL_E!X72+TI_BNG_E!X72+TI_LBB_E!X72+TI_CPP_E!X72+TI_GTL_E!X72+TI_NSP_E!X72</f>
        <v>17.611951848667239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27.467239896818576</v>
      </c>
      <c r="D73" s="10">
        <f>TI_EHG_E!D73+TI_CO_E!D73+TI_BF_E!D73+TI_GW_E!D73+TI_RPI_E!D73+TI_PF_E!D73+TI_BKBPB_E!D73+TI_CL_E!D73+TI_BNG_E!D73+TI_LBB_E!D73+TI_CPP_E!D73+TI_GTL_E!D73+TI_NSP_E!D73</f>
        <v>28.398710232158216</v>
      </c>
      <c r="E73" s="10">
        <f>TI_EHG_E!E73+TI_CO_E!E73+TI_BF_E!E73+TI_GW_E!E73+TI_RPI_E!E73+TI_PF_E!E73+TI_BKBPB_E!E73+TI_CL_E!E73+TI_BNG_E!E73+TI_LBB_E!E73+TI_CPP_E!E73+TI_GTL_E!E73+TI_NSP_E!E73</f>
        <v>30.548409286328461</v>
      </c>
      <c r="F73" s="10">
        <f>TI_EHG_E!F73+TI_CO_E!F73+TI_BF_E!F73+TI_GW_E!F73+TI_RPI_E!F73+TI_PF_E!F73+TI_BKBPB_E!F73+TI_CL_E!F73+TI_BNG_E!F73+TI_LBB_E!F73+TI_CPP_E!F73+TI_GTL_E!F73+TI_NSP_E!F73</f>
        <v>30.667841788478071</v>
      </c>
      <c r="G73" s="10">
        <f>TI_EHG_E!G73+TI_CO_E!G73+TI_BF_E!G73+TI_GW_E!G73+TI_RPI_E!G73+TI_PF_E!G73+TI_BKBPB_E!G73+TI_CL_E!G73+TI_BNG_E!G73+TI_LBB_E!G73+TI_CPP_E!G73+TI_GTL_E!G73+TI_NSP_E!G73</f>
        <v>31.575408426483229</v>
      </c>
      <c r="H73" s="10">
        <f>TI_EHG_E!H73+TI_CO_E!H73+TI_BF_E!H73+TI_GW_E!H73+TI_RPI_E!H73+TI_PF_E!H73+TI_BKBPB_E!H73+TI_CL_E!H73+TI_BNG_E!H73+TI_LBB_E!H73+TI_CPP_E!H73+TI_GTL_E!H73+TI_NSP_E!H73</f>
        <v>29.927429062768695</v>
      </c>
      <c r="I73" s="10">
        <f>TI_EHG_E!I73+TI_CO_E!I73+TI_BF_E!I73+TI_GW_E!I73+TI_RPI_E!I73+TI_PF_E!I73+TI_BKBPB_E!I73+TI_CL_E!I73+TI_BNG_E!I73+TI_LBB_E!I73+TI_CPP_E!I73+TI_GTL_E!I73+TI_NSP_E!I73</f>
        <v>29.019776440240754</v>
      </c>
      <c r="J73" s="10">
        <f>TI_EHG_E!J73+TI_CO_E!J73+TI_BF_E!J73+TI_GW_E!J73+TI_RPI_E!J73+TI_PF_E!J73+TI_BKBPB_E!J73+TI_CL_E!J73+TI_BNG_E!J73+TI_LBB_E!J73+TI_CPP_E!J73+TI_GTL_E!J73+TI_NSP_E!J73</f>
        <v>32.07704213241616</v>
      </c>
      <c r="K73" s="10">
        <f>TI_EHG_E!K73+TI_CO_E!K73+TI_BF_E!K73+TI_GW_E!K73+TI_RPI_E!K73+TI_PF_E!K73+TI_BKBPB_E!K73+TI_CL_E!K73+TI_BNG_E!K73+TI_LBB_E!K73+TI_CPP_E!K73+TI_GTL_E!K73+TI_NSP_E!K73</f>
        <v>30.954428202923474</v>
      </c>
      <c r="L73" s="10">
        <f>TI_EHG_E!L73+TI_CO_E!L73+TI_BF_E!L73+TI_GW_E!L73+TI_RPI_E!L73+TI_PF_E!L73+TI_BKBPB_E!L73+TI_CL_E!L73+TI_BNG_E!L73+TI_LBB_E!L73+TI_CPP_E!L73+TI_GTL_E!L73+TI_NSP_E!L73</f>
        <v>29.927343078245915</v>
      </c>
      <c r="M73" s="10">
        <f>TI_EHG_E!M73+TI_CO_E!M73+TI_BF_E!M73+TI_GW_E!M73+TI_RPI_E!M73+TI_PF_E!M73+TI_BKBPB_E!M73+TI_CL_E!M73+TI_BNG_E!M73+TI_LBB_E!M73+TI_CPP_E!M73+TI_GTL_E!M73+TI_NSP_E!M73</f>
        <v>27.753912295786755</v>
      </c>
      <c r="N73" s="10">
        <f>TI_EHG_E!N73+TI_CO_E!N73+TI_BF_E!N73+TI_GW_E!N73+TI_RPI_E!N73+TI_PF_E!N73+TI_BKBPB_E!N73+TI_CL_E!N73+TI_BNG_E!N73+TI_LBB_E!N73+TI_CPP_E!N73+TI_GTL_E!N73+TI_NSP_E!N73</f>
        <v>39.552880481513327</v>
      </c>
      <c r="O73" s="10">
        <f>TI_EHG_E!O73+TI_CO_E!O73+TI_BF_E!O73+TI_GW_E!O73+TI_RPI_E!O73+TI_PF_E!O73+TI_BKBPB_E!O73+TI_CL_E!O73+TI_BNG_E!O73+TI_LBB_E!O73+TI_CPP_E!O73+TI_GTL_E!O73+TI_NSP_E!O73</f>
        <v>42.132416165090284</v>
      </c>
      <c r="P73" s="10">
        <f>TI_EHG_E!P73+TI_CO_E!P73+TI_BF_E!P73+TI_GW_E!P73+TI_RPI_E!P73+TI_PF_E!P73+TI_BKBPB_E!P73+TI_CL_E!P73+TI_BNG_E!P73+TI_LBB_E!P73+TI_CPP_E!P73+TI_GTL_E!P73+TI_NSP_E!P73</f>
        <v>40.126139294926908</v>
      </c>
      <c r="Q73" s="10">
        <f>TI_EHG_E!Q73+TI_CO_E!Q73+TI_BF_E!Q73+TI_GW_E!Q73+TI_RPI_E!Q73+TI_PF_E!Q73+TI_BKBPB_E!Q73+TI_CL_E!Q73+TI_BNG_E!Q73+TI_LBB_E!Q73+TI_CPP_E!Q73+TI_GTL_E!Q73+TI_NSP_E!Q73</f>
        <v>40.603783319002581</v>
      </c>
      <c r="R73" s="10">
        <f>TI_EHG_E!R73+TI_CO_E!R73+TI_BF_E!R73+TI_GW_E!R73+TI_RPI_E!R73+TI_PF_E!R73+TI_BKBPB_E!R73+TI_CL_E!R73+TI_BNG_E!R73+TI_LBB_E!R73+TI_CPP_E!R73+TI_GTL_E!R73+TI_NSP_E!R73</f>
        <v>37.761564918314697</v>
      </c>
      <c r="S73" s="10">
        <f>TI_EHG_E!S73+TI_CO_E!S73+TI_BF_E!S73+TI_GW_E!S73+TI_RPI_E!S73+TI_PF_E!S73+TI_BKBPB_E!S73+TI_CL_E!S73+TI_BNG_E!S73+TI_LBB_E!S73+TI_CPP_E!S73+TI_GTL_E!S73+TI_NSP_E!S73</f>
        <v>42.419002579535679</v>
      </c>
      <c r="T73" s="10">
        <f>TI_EHG_E!T73+TI_CO_E!T73+TI_BF_E!T73+TI_GW_E!T73+TI_RPI_E!T73+TI_PF_E!T73+TI_BKBPB_E!T73+TI_CL_E!T73+TI_BNG_E!T73+TI_LBB_E!T73+TI_CPP_E!T73+TI_GTL_E!T73+TI_NSP_E!T73</f>
        <v>46.512725709372305</v>
      </c>
      <c r="U73" s="10">
        <f>TI_EHG_E!U73+TI_CO_E!U73+TI_BF_E!U73+TI_GW_E!U73+TI_RPI_E!U73+TI_PF_E!U73+TI_BKBPB_E!U73+TI_CL_E!U73+TI_BNG_E!U73+TI_LBB_E!U73+TI_CPP_E!U73+TI_GTL_E!U73+TI_NSP_E!U73</f>
        <v>43.221410146173682</v>
      </c>
      <c r="V73" s="10">
        <f>TI_EHG_E!V73+TI_CO_E!V73+TI_BF_E!V73+TI_GW_E!V73+TI_RPI_E!V73+TI_PF_E!V73+TI_BKBPB_E!V73+TI_CL_E!V73+TI_BNG_E!V73+TI_LBB_E!V73+TI_CPP_E!V73+TI_GTL_E!V73+TI_NSP_E!V73</f>
        <v>45.841444539982803</v>
      </c>
      <c r="W73" s="10">
        <f>TI_EHG_E!W73+TI_CO_E!W73+TI_BF_E!W73+TI_GW_E!W73+TI_RPI_E!W73+TI_PF_E!W73+TI_BKBPB_E!W73+TI_CL_E!W73+TI_BNG_E!W73+TI_LBB_E!W73+TI_CPP_E!W73+TI_GTL_E!W73+TI_NSP_E!W73</f>
        <v>49.706878761822871</v>
      </c>
      <c r="X73" s="10">
        <f>TI_EHG_E!X73+TI_CO_E!X73+TI_BF_E!X73+TI_GW_E!X73+TI_RPI_E!X73+TI_PF_E!X73+TI_BKBPB_E!X73+TI_CL_E!X73+TI_BNG_E!X73+TI_LBB_E!X73+TI_CPP_E!X73+TI_GTL_E!X73+TI_NSP_E!X73</f>
        <v>49.751160791057615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3505.5889939810831</v>
      </c>
      <c r="D74" s="37">
        <f>TI_EHG_E!D74+TI_CO_E!D74+TI_BF_E!D74+TI_GW_E!D74+TI_RPI_E!D74+TI_PF_E!D74+TI_BKBPB_E!D74+TI_CL_E!D74+TI_BNG_E!D74+TI_LBB_E!D74+TI_CPP_E!D74+TI_GTL_E!D74+TI_NSP_E!D74</f>
        <v>3804.5571797076518</v>
      </c>
      <c r="E74" s="37">
        <f>TI_EHG_E!E74+TI_CO_E!E74+TI_BF_E!E74+TI_GW_E!E74+TI_RPI_E!E74+TI_PF_E!E74+TI_BKBPB_E!E74+TI_CL_E!E74+TI_BNG_E!E74+TI_LBB_E!E74+TI_CPP_E!E74+TI_GTL_E!E74+TI_NSP_E!E74</f>
        <v>4833.5339638864998</v>
      </c>
      <c r="F74" s="37">
        <f>TI_EHG_E!F74+TI_CO_E!F74+TI_BF_E!F74+TI_GW_E!F74+TI_RPI_E!F74+TI_PF_E!F74+TI_BKBPB_E!F74+TI_CL_E!F74+TI_BNG_E!F74+TI_LBB_E!F74+TI_CPP_E!F74+TI_GTL_E!F74+TI_NSP_E!F74</f>
        <v>6673.7747205503001</v>
      </c>
      <c r="G74" s="37">
        <f>TI_EHG_E!G74+TI_CO_E!G74+TI_BF_E!G74+TI_GW_E!G74+TI_RPI_E!G74+TI_PF_E!G74+TI_BKBPB_E!G74+TI_CL_E!G74+TI_BNG_E!G74+TI_LBB_E!G74+TI_CPP_E!G74+TI_GTL_E!G74+TI_NSP_E!G74</f>
        <v>6867.2255374032657</v>
      </c>
      <c r="H74" s="37">
        <f>TI_EHG_E!H74+TI_CO_E!H74+TI_BF_E!H74+TI_GW_E!H74+TI_RPI_E!H74+TI_PF_E!H74+TI_BKBPB_E!H74+TI_CL_E!H74+TI_BNG_E!H74+TI_LBB_E!H74+TI_CPP_E!H74+TI_GTL_E!H74+TI_NSP_E!H74</f>
        <v>6457.2083404987097</v>
      </c>
      <c r="I74" s="37">
        <f>TI_EHG_E!I74+TI_CO_E!I74+TI_BF_E!I74+TI_GW_E!I74+TI_RPI_E!I74+TI_PF_E!I74+TI_BKBPB_E!I74+TI_CL_E!I74+TI_BNG_E!I74+TI_LBB_E!I74+TI_CPP_E!I74+TI_GTL_E!I74+TI_NSP_E!I74</f>
        <v>6795.3282029234733</v>
      </c>
      <c r="J74" s="37">
        <f>TI_EHG_E!J74+TI_CO_E!J74+TI_BF_E!J74+TI_GW_E!J74+TI_RPI_E!J74+TI_PF_E!J74+TI_BKBPB_E!J74+TI_CL_E!J74+TI_BNG_E!J74+TI_LBB_E!J74+TI_CPP_E!J74+TI_GTL_E!J74+TI_NSP_E!J74</f>
        <v>6823.0294926913148</v>
      </c>
      <c r="K74" s="37">
        <f>TI_EHG_E!K74+TI_CO_E!K74+TI_BF_E!K74+TI_GW_E!K74+TI_RPI_E!K74+TI_PF_E!K74+TI_BKBPB_E!K74+TI_CL_E!K74+TI_BNG_E!K74+TI_LBB_E!K74+TI_CPP_E!K74+TI_GTL_E!K74+TI_NSP_E!K74</f>
        <v>6918.429320722269</v>
      </c>
      <c r="L74" s="37">
        <f>TI_EHG_E!L74+TI_CO_E!L74+TI_BF_E!L74+TI_GW_E!L74+TI_RPI_E!L74+TI_PF_E!L74+TI_BKBPB_E!L74+TI_CL_E!L74+TI_BNG_E!L74+TI_LBB_E!L74+TI_CPP_E!L74+TI_GTL_E!L74+TI_NSP_E!L74</f>
        <v>6975.3510748065346</v>
      </c>
      <c r="M74" s="37">
        <f>TI_EHG_E!M74+TI_CO_E!M74+TI_BF_E!M74+TI_GW_E!M74+TI_RPI_E!M74+TI_PF_E!M74+TI_BKBPB_E!M74+TI_CL_E!M74+TI_BNG_E!M74+TI_LBB_E!M74+TI_CPP_E!M74+TI_GTL_E!M74+TI_NSP_E!M74</f>
        <v>7160.3945829750637</v>
      </c>
      <c r="N74" s="37">
        <f>TI_EHG_E!N74+TI_CO_E!N74+TI_BF_E!N74+TI_GW_E!N74+TI_RPI_E!N74+TI_PF_E!N74+TI_BKBPB_E!N74+TI_CL_E!N74+TI_BNG_E!N74+TI_LBB_E!N74+TI_CPP_E!N74+TI_GTL_E!N74+TI_NSP_E!N74</f>
        <v>7199.8499570077383</v>
      </c>
      <c r="O74" s="37">
        <f>TI_EHG_E!O74+TI_CO_E!O74+TI_BF_E!O74+TI_GW_E!O74+TI_RPI_E!O74+TI_PF_E!O74+TI_BKBPB_E!O74+TI_CL_E!O74+TI_BNG_E!O74+TI_LBB_E!O74+TI_CPP_E!O74+TI_GTL_E!O74+TI_NSP_E!O74</f>
        <v>7673.9854686156486</v>
      </c>
      <c r="P74" s="37">
        <f>TI_EHG_E!P74+TI_CO_E!P74+TI_BF_E!P74+TI_GW_E!P74+TI_RPI_E!P74+TI_PF_E!P74+TI_BKBPB_E!P74+TI_CL_E!P74+TI_BNG_E!P74+TI_LBB_E!P74+TI_CPP_E!P74+TI_GTL_E!P74+TI_NSP_E!P74</f>
        <v>7758.5205503009456</v>
      </c>
      <c r="Q74" s="37">
        <f>TI_EHG_E!Q74+TI_CO_E!Q74+TI_BF_E!Q74+TI_GW_E!Q74+TI_RPI_E!Q74+TI_PF_E!Q74+TI_BKBPB_E!Q74+TI_CL_E!Q74+TI_BNG_E!Q74+TI_LBB_E!Q74+TI_CPP_E!Q74+TI_GTL_E!Q74+TI_NSP_E!Q74</f>
        <v>7630.7659501289763</v>
      </c>
      <c r="R74" s="37">
        <f>TI_EHG_E!R74+TI_CO_E!R74+TI_BF_E!R74+TI_GW_E!R74+TI_RPI_E!R74+TI_PF_E!R74+TI_BKBPB_E!R74+TI_CL_E!R74+TI_BNG_E!R74+TI_LBB_E!R74+TI_CPP_E!R74+TI_GTL_E!R74+TI_NSP_E!R74</f>
        <v>6680.3521926053309</v>
      </c>
      <c r="S74" s="37">
        <f>TI_EHG_E!S74+TI_CO_E!S74+TI_BF_E!S74+TI_GW_E!S74+TI_RPI_E!S74+TI_PF_E!S74+TI_BKBPB_E!S74+TI_CL_E!S74+TI_BNG_E!S74+TI_LBB_E!S74+TI_CPP_E!S74+TI_GTL_E!S74+TI_NSP_E!S74</f>
        <v>5977.4976784178843</v>
      </c>
      <c r="T74" s="37">
        <f>TI_EHG_E!T74+TI_CO_E!T74+TI_BF_E!T74+TI_GW_E!T74+TI_RPI_E!T74+TI_PF_E!T74+TI_BKBPB_E!T74+TI_CL_E!T74+TI_BNG_E!T74+TI_LBB_E!T74+TI_CPP_E!T74+TI_GTL_E!T74+TI_NSP_E!T74</f>
        <v>7016.7771281169389</v>
      </c>
      <c r="U74" s="37">
        <f>TI_EHG_E!U74+TI_CO_E!U74+TI_BF_E!U74+TI_GW_E!U74+TI_RPI_E!U74+TI_PF_E!U74+TI_BKBPB_E!U74+TI_CL_E!U74+TI_BNG_E!U74+TI_LBB_E!U74+TI_CPP_E!U74+TI_GTL_E!U74+TI_NSP_E!U74</f>
        <v>7448.9999999999991</v>
      </c>
      <c r="V74" s="37">
        <f>TI_EHG_E!V74+TI_CO_E!V74+TI_BF_E!V74+TI_GW_E!V74+TI_RPI_E!V74+TI_PF_E!V74+TI_BKBPB_E!V74+TI_CL_E!V74+TI_BNG_E!V74+TI_LBB_E!V74+TI_CPP_E!V74+TI_GTL_E!V74+TI_NSP_E!V74</f>
        <v>7548.2042992261395</v>
      </c>
      <c r="W74" s="37">
        <f>TI_EHG_E!W74+TI_CO_E!W74+TI_BF_E!W74+TI_GW_E!W74+TI_RPI_E!W74+TI_PF_E!W74+TI_BKBPB_E!W74+TI_CL_E!W74+TI_BNG_E!W74+TI_LBB_E!W74+TI_CPP_E!W74+TI_GTL_E!W74+TI_NSP_E!W74</f>
        <v>7496.2953568357689</v>
      </c>
      <c r="X74" s="37">
        <f>TI_EHG_E!X74+TI_CO_E!X74+TI_BF_E!X74+TI_GW_E!X74+TI_RPI_E!X74+TI_PF_E!X74+TI_BKBPB_E!X74+TI_CL_E!X74+TI_BNG_E!X74+TI_LBB_E!X74+TI_CPP_E!X74+TI_GTL_E!X74+TI_NSP_E!X74</f>
        <v>7641.6319862424762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0.41083404987102329</v>
      </c>
      <c r="H75" s="37">
        <f>TI_EHG_E!H75+TI_CO_E!H75+TI_BF_E!H75+TI_GW_E!H75+TI_RPI_E!H75+TI_PF_E!H75+TI_BKBPB_E!H75+TI_CL_E!H75+TI_BNG_E!H75+TI_LBB_E!H75+TI_CPP_E!H75+TI_GTL_E!H75+TI_NSP_E!H75</f>
        <v>6.0237317282889071</v>
      </c>
      <c r="I75" s="37">
        <f>TI_EHG_E!I75+TI_CO_E!I75+TI_BF_E!I75+TI_GW_E!I75+TI_RPI_E!I75+TI_PF_E!I75+TI_BKBPB_E!I75+TI_CL_E!I75+TI_BNG_E!I75+TI_LBB_E!I75+TI_CPP_E!I75+TI_GTL_E!I75+TI_NSP_E!I75</f>
        <v>16.604643164230442</v>
      </c>
      <c r="J75" s="37">
        <f>TI_EHG_E!J75+TI_CO_E!J75+TI_BF_E!J75+TI_GW_E!J75+TI_RPI_E!J75+TI_PF_E!J75+TI_BKBPB_E!J75+TI_CL_E!J75+TI_BNG_E!J75+TI_LBB_E!J75+TI_CPP_E!J75+TI_GTL_E!J75+TI_NSP_E!J75</f>
        <v>15.601461736887362</v>
      </c>
      <c r="K75" s="37">
        <f>TI_EHG_E!K75+TI_CO_E!K75+TI_BF_E!K75+TI_GW_E!K75+TI_RPI_E!K75+TI_PF_E!K75+TI_BKBPB_E!K75+TI_CL_E!K75+TI_BNG_E!K75+TI_LBB_E!K75+TI_CPP_E!K75+TI_GTL_E!K75+TI_NSP_E!K75</f>
        <v>22.671195184866718</v>
      </c>
      <c r="L75" s="37">
        <f>TI_EHG_E!L75+TI_CO_E!L75+TI_BF_E!L75+TI_GW_E!L75+TI_RPI_E!L75+TI_PF_E!L75+TI_BKBPB_E!L75+TI_CL_E!L75+TI_BNG_E!L75+TI_LBB_E!L75+TI_CPP_E!L75+TI_GTL_E!L75+TI_NSP_E!L75</f>
        <v>23.048581255374028</v>
      </c>
      <c r="M75" s="37">
        <f>TI_EHG_E!M75+TI_CO_E!M75+TI_BF_E!M75+TI_GW_E!M75+TI_RPI_E!M75+TI_PF_E!M75+TI_BKBPB_E!M75+TI_CL_E!M75+TI_BNG_E!M75+TI_LBB_E!M75+TI_CPP_E!M75+TI_GTL_E!M75+TI_NSP_E!M75</f>
        <v>9.6493551160791053</v>
      </c>
      <c r="N75" s="37">
        <f>TI_EHG_E!N75+TI_CO_E!N75+TI_BF_E!N75+TI_GW_E!N75+TI_RPI_E!N75+TI_PF_E!N75+TI_BKBPB_E!N75+TI_CL_E!N75+TI_BNG_E!N75+TI_LBB_E!N75+TI_CPP_E!N75+TI_GTL_E!N75+TI_NSP_E!N75</f>
        <v>13.040928632846089</v>
      </c>
      <c r="O75" s="37">
        <f>TI_EHG_E!O75+TI_CO_E!O75+TI_BF_E!O75+TI_GW_E!O75+TI_RPI_E!O75+TI_PF_E!O75+TI_BKBPB_E!O75+TI_CL_E!O75+TI_BNG_E!O75+TI_LBB_E!O75+TI_CPP_E!O75+TI_GTL_E!O75+TI_NSP_E!O75</f>
        <v>13.542562338779016</v>
      </c>
      <c r="P75" s="37">
        <f>TI_EHG_E!P75+TI_CO_E!P75+TI_BF_E!P75+TI_GW_E!P75+TI_RPI_E!P75+TI_PF_E!P75+TI_BKBPB_E!P75+TI_CL_E!P75+TI_BNG_E!P75+TI_LBB_E!P75+TI_CPP_E!P75+TI_GTL_E!P75+TI_NSP_E!P75</f>
        <v>15.190627687016331</v>
      </c>
      <c r="Q75" s="37">
        <f>TI_EHG_E!Q75+TI_CO_E!Q75+TI_BF_E!Q75+TI_GW_E!Q75+TI_RPI_E!Q75+TI_PF_E!Q75+TI_BKBPB_E!Q75+TI_CL_E!Q75+TI_BNG_E!Q75+TI_LBB_E!Q75+TI_CPP_E!Q75+TI_GTL_E!Q75+TI_NSP_E!Q75</f>
        <v>18.649097162510749</v>
      </c>
      <c r="R75" s="37">
        <f>TI_EHG_E!R75+TI_CO_E!R75+TI_BF_E!R75+TI_GW_E!R75+TI_RPI_E!R75+TI_PF_E!R75+TI_BKBPB_E!R75+TI_CL_E!R75+TI_BNG_E!R75+TI_LBB_E!R75+TI_CPP_E!R75+TI_GTL_E!R75+TI_NSP_E!R75</f>
        <v>12.711435941530524</v>
      </c>
      <c r="S75" s="37">
        <f>TI_EHG_E!S75+TI_CO_E!S75+TI_BF_E!S75+TI_GW_E!S75+TI_RPI_E!S75+TI_PF_E!S75+TI_BKBPB_E!S75+TI_CL_E!S75+TI_BNG_E!S75+TI_LBB_E!S75+TI_CPP_E!S75+TI_GTL_E!S75+TI_NSP_E!S75</f>
        <v>14.4883920894239</v>
      </c>
      <c r="T75" s="37">
        <f>TI_EHG_E!T75+TI_CO_E!T75+TI_BF_E!T75+TI_GW_E!T75+TI_RPI_E!T75+TI_PF_E!T75+TI_BKBPB_E!T75+TI_CL_E!T75+TI_BNG_E!T75+TI_LBB_E!T75+TI_CPP_E!T75+TI_GTL_E!T75+TI_NSP_E!T75</f>
        <v>14.89578675838349</v>
      </c>
      <c r="U75" s="37">
        <f>TI_EHG_E!U75+TI_CO_E!U75+TI_BF_E!U75+TI_GW_E!U75+TI_RPI_E!U75+TI_PF_E!U75+TI_BKBPB_E!U75+TI_CL_E!U75+TI_BNG_E!U75+TI_LBB_E!U75+TI_CPP_E!U75+TI_GTL_E!U75+TI_NSP_E!U75</f>
        <v>31.531556319862425</v>
      </c>
      <c r="V75" s="37">
        <f>TI_EHG_E!V75+TI_CO_E!V75+TI_BF_E!V75+TI_GW_E!V75+TI_RPI_E!V75+TI_PF_E!V75+TI_BKBPB_E!V75+TI_CL_E!V75+TI_BNG_E!V75+TI_LBB_E!V75+TI_CPP_E!V75+TI_GTL_E!V75+TI_NSP_E!V75</f>
        <v>31.709630266552022</v>
      </c>
      <c r="W75" s="37">
        <f>TI_EHG_E!W75+TI_CO_E!W75+TI_BF_E!W75+TI_GW_E!W75+TI_RPI_E!W75+TI_PF_E!W75+TI_BKBPB_E!W75+TI_CL_E!W75+TI_BNG_E!W75+TI_LBB_E!W75+TI_CPP_E!W75+TI_GTL_E!W75+TI_NSP_E!W75</f>
        <v>31.147721410146175</v>
      </c>
      <c r="X75" s="37">
        <f>TI_EHG_E!X75+TI_CO_E!X75+TI_BF_E!X75+TI_GW_E!X75+TI_RPI_E!X75+TI_PF_E!X75+TI_BKBPB_E!X75+TI_CL_E!X75+TI_BNG_E!X75+TI_LBB_E!X75+TI_CPP_E!X75+TI_GTL_E!X75+TI_NSP_E!X75</f>
        <v>31.764832330180568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64.402407566638004</v>
      </c>
      <c r="D76" s="40">
        <f>TI_EHG_E!D76+TI_CO_E!D76+TI_BF_E!D76+TI_GW_E!D76+TI_RPI_E!D76+TI_PF_E!D76+TI_BKBPB_E!D76+TI_CL_E!D76+TI_BNG_E!D76+TI_LBB_E!D76+TI_CPP_E!D76+TI_GTL_E!D76+TI_NSP_E!D76</f>
        <v>47.807394668959581</v>
      </c>
      <c r="E76" s="40">
        <f>TI_EHG_E!E76+TI_CO_E!E76+TI_BF_E!E76+TI_GW_E!E76+TI_RPI_E!E76+TI_PF_E!E76+TI_BKBPB_E!E76+TI_CL_E!E76+TI_BNG_E!E76+TI_LBB_E!E76+TI_CPP_E!E76+TI_GTL_E!E76+TI_NSP_E!E76</f>
        <v>41.186586414445387</v>
      </c>
      <c r="F76" s="40">
        <f>TI_EHG_E!F76+TI_CO_E!F76+TI_BF_E!F76+TI_GW_E!F76+TI_RPI_E!F76+TI_PF_E!F76+TI_BKBPB_E!F76+TI_CL_E!F76+TI_BNG_E!F76+TI_LBB_E!F76+TI_CPP_E!F76+TI_GTL_E!F76+TI_NSP_E!F76</f>
        <v>47.46345657781599</v>
      </c>
      <c r="G76" s="40">
        <f>TI_EHG_E!G76+TI_CO_E!G76+TI_BF_E!G76+TI_GW_E!G76+TI_RPI_E!G76+TI_PF_E!G76+TI_BKBPB_E!G76+TI_CL_E!G76+TI_BNG_E!G76+TI_LBB_E!G76+TI_CPP_E!G76+TI_GTL_E!G76+TI_NSP_E!G76</f>
        <v>62.76870163370593</v>
      </c>
      <c r="H76" s="40">
        <f>TI_EHG_E!H76+TI_CO_E!H76+TI_BF_E!H76+TI_GW_E!H76+TI_RPI_E!H76+TI_PF_E!H76+TI_BKBPB_E!H76+TI_CL_E!H76+TI_BNG_E!H76+TI_LBB_E!H76+TI_CPP_E!H76+TI_GTL_E!H76+TI_NSP_E!H76</f>
        <v>74.548581255374032</v>
      </c>
      <c r="I76" s="40">
        <f>TI_EHG_E!I76+TI_CO_E!I76+TI_BF_E!I76+TI_GW_E!I76+TI_RPI_E!I76+TI_PF_E!I76+TI_BKBPB_E!I76+TI_CL_E!I76+TI_BNG_E!I76+TI_LBB_E!I76+TI_CPP_E!I76+TI_GTL_E!I76+TI_NSP_E!I76</f>
        <v>81.341358555460005</v>
      </c>
      <c r="J76" s="40">
        <f>TI_EHG_E!J76+TI_CO_E!J76+TI_BF_E!J76+TI_GW_E!J76+TI_RPI_E!J76+TI_PF_E!J76+TI_BKBPB_E!J76+TI_CL_E!J76+TI_BNG_E!J76+TI_LBB_E!J76+TI_CPP_E!J76+TI_GTL_E!J76+TI_NSP_E!J76</f>
        <v>51.933791917454855</v>
      </c>
      <c r="K76" s="40">
        <f>TI_EHG_E!K76+TI_CO_E!K76+TI_BF_E!K76+TI_GW_E!K76+TI_RPI_E!K76+TI_PF_E!K76+TI_BKBPB_E!K76+TI_CL_E!K76+TI_BNG_E!K76+TI_LBB_E!K76+TI_CPP_E!K76+TI_GTL_E!K76+TI_NSP_E!K76</f>
        <v>42.162166809974202</v>
      </c>
      <c r="L76" s="40">
        <f>TI_EHG_E!L76+TI_CO_E!L76+TI_BF_E!L76+TI_GW_E!L76+TI_RPI_E!L76+TI_PF_E!L76+TI_BKBPB_E!L76+TI_CL_E!L76+TI_BNG_E!L76+TI_LBB_E!L76+TI_CPP_E!L76+TI_GTL_E!L76+TI_NSP_E!L76</f>
        <v>65.408082545141866</v>
      </c>
      <c r="M76" s="40">
        <f>TI_EHG_E!M76+TI_CO_E!M76+TI_BF_E!M76+TI_GW_E!M76+TI_RPI_E!M76+TI_PF_E!M76+TI_BKBPB_E!M76+TI_CL_E!M76+TI_BNG_E!M76+TI_LBB_E!M76+TI_CPP_E!M76+TI_GTL_E!M76+TI_NSP_E!M76</f>
        <v>69.711607910576092</v>
      </c>
      <c r="N76" s="40">
        <f>TI_EHG_E!N76+TI_CO_E!N76+TI_BF_E!N76+TI_GW_E!N76+TI_RPI_E!N76+TI_PF_E!N76+TI_BKBPB_E!N76+TI_CL_E!N76+TI_BNG_E!N76+TI_LBB_E!N76+TI_CPP_E!N76+TI_GTL_E!N76+TI_NSP_E!N76</f>
        <v>82.32519346517627</v>
      </c>
      <c r="O76" s="40">
        <f>TI_EHG_E!O76+TI_CO_E!O76+TI_BF_E!O76+TI_GW_E!O76+TI_RPI_E!O76+TI_PF_E!O76+TI_BKBPB_E!O76+TI_CL_E!O76+TI_BNG_E!O76+TI_LBB_E!O76+TI_CPP_E!O76+TI_GTL_E!O76+TI_NSP_E!O76</f>
        <v>85.701719690455704</v>
      </c>
      <c r="P76" s="40">
        <f>TI_EHG_E!P76+TI_CO_E!P76+TI_BF_E!P76+TI_GW_E!P76+TI_RPI_E!P76+TI_PF_E!P76+TI_BKBPB_E!P76+TI_CL_E!P76+TI_BNG_E!P76+TI_LBB_E!P76+TI_CPP_E!P76+TI_GTL_E!P76+TI_NSP_E!P76</f>
        <v>105.80679277730006</v>
      </c>
      <c r="Q76" s="40">
        <f>TI_EHG_E!Q76+TI_CO_E!Q76+TI_BF_E!Q76+TI_GW_E!Q76+TI_RPI_E!Q76+TI_PF_E!Q76+TI_BKBPB_E!Q76+TI_CL_E!Q76+TI_BNG_E!Q76+TI_LBB_E!Q76+TI_CPP_E!Q76+TI_GTL_E!Q76+TI_NSP_E!Q76</f>
        <v>118.33895098882201</v>
      </c>
      <c r="R76" s="40">
        <f>TI_EHG_E!R76+TI_CO_E!R76+TI_BF_E!R76+TI_GW_E!R76+TI_RPI_E!R76+TI_PF_E!R76+TI_BKBPB_E!R76+TI_CL_E!R76+TI_BNG_E!R76+TI_LBB_E!R76+TI_CPP_E!R76+TI_GTL_E!R76+TI_NSP_E!R76</f>
        <v>143.82269991401552</v>
      </c>
      <c r="S76" s="40">
        <f>TI_EHG_E!S76+TI_CO_E!S76+TI_BF_E!S76+TI_GW_E!S76+TI_RPI_E!S76+TI_PF_E!S76+TI_BKBPB_E!S76+TI_CL_E!S76+TI_BNG_E!S76+TI_LBB_E!S76+TI_CPP_E!S76+TI_GTL_E!S76+TI_NSP_E!S76</f>
        <v>136.01642304385211</v>
      </c>
      <c r="T76" s="40">
        <f>TI_EHG_E!T76+TI_CO_E!T76+TI_BF_E!T76+TI_GW_E!T76+TI_RPI_E!T76+TI_PF_E!T76+TI_BKBPB_E!T76+TI_CL_E!T76+TI_BNG_E!T76+TI_LBB_E!T76+TI_CPP_E!T76+TI_GTL_E!T76+TI_NSP_E!T76</f>
        <v>133.18452278589854</v>
      </c>
      <c r="U76" s="40">
        <f>TI_EHG_E!U76+TI_CO_E!U76+TI_BF_E!U76+TI_GW_E!U76+TI_RPI_E!U76+TI_PF_E!U76+TI_BKBPB_E!U76+TI_CL_E!U76+TI_BNG_E!U76+TI_LBB_E!U76+TI_CPP_E!U76+TI_GTL_E!U76+TI_NSP_E!U76</f>
        <v>118.82596732588134</v>
      </c>
      <c r="V76" s="40">
        <f>TI_EHG_E!V76+TI_CO_E!V76+TI_BF_E!V76+TI_GW_E!V76+TI_RPI_E!V76+TI_PF_E!V76+TI_BKBPB_E!V76+TI_CL_E!V76+TI_BNG_E!V76+TI_LBB_E!V76+TI_CPP_E!V76+TI_GTL_E!V76+TI_NSP_E!V76</f>
        <v>131.64213241616508</v>
      </c>
      <c r="W76" s="40">
        <f>TI_EHG_E!W76+TI_CO_E!W76+TI_BF_E!W76+TI_GW_E!W76+TI_RPI_E!W76+TI_PF_E!W76+TI_BKBPB_E!W76+TI_CL_E!W76+TI_BNG_E!W76+TI_LBB_E!W76+TI_CPP_E!W76+TI_GTL_E!W76+TI_NSP_E!W76</f>
        <v>145.64187446259672</v>
      </c>
      <c r="X76" s="40">
        <f>TI_EHG_E!X76+TI_CO_E!X76+TI_BF_E!X76+TI_GW_E!X76+TI_RPI_E!X76+TI_PF_E!X76+TI_BKBPB_E!X76+TI_CL_E!X76+TI_BNG_E!X76+TI_LBB_E!X76+TI_CPP_E!X76+TI_GTL_E!X76+TI_NSP_E!X76</f>
        <v>136.93086844368017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20451.88667239897</v>
      </c>
      <c r="D2" s="31">
        <f t="shared" ref="D2:W2" si="1">SUM(D3,D17,D22,D25,D26,D51,D52,D71,D74,D75,D76)</f>
        <v>21193.090197764395</v>
      </c>
      <c r="E2" s="31">
        <f t="shared" si="1"/>
        <v>21929.364316423042</v>
      </c>
      <c r="F2" s="31">
        <f t="shared" si="1"/>
        <v>23534.729234737744</v>
      </c>
      <c r="G2" s="31">
        <f t="shared" si="1"/>
        <v>23904.94445399828</v>
      </c>
      <c r="H2" s="31">
        <f t="shared" si="1"/>
        <v>23488.236027515042</v>
      </c>
      <c r="I2" s="31">
        <f t="shared" si="1"/>
        <v>23882.355889939809</v>
      </c>
      <c r="J2" s="31">
        <f t="shared" si="1"/>
        <v>24390.788478073948</v>
      </c>
      <c r="K2" s="31">
        <f t="shared" si="1"/>
        <v>23589.018658641438</v>
      </c>
      <c r="L2" s="31">
        <f t="shared" si="1"/>
        <v>22731.983061049006</v>
      </c>
      <c r="M2" s="31">
        <f t="shared" si="1"/>
        <v>24076.365778159925</v>
      </c>
      <c r="N2" s="31">
        <f t="shared" si="1"/>
        <v>23927.567841788481</v>
      </c>
      <c r="O2" s="31">
        <f t="shared" si="1"/>
        <v>23786.61427343078</v>
      </c>
      <c r="P2" s="31">
        <f t="shared" si="1"/>
        <v>23375.48736027515</v>
      </c>
      <c r="Q2" s="31">
        <f t="shared" si="1"/>
        <v>22732.172742906274</v>
      </c>
      <c r="R2" s="31">
        <f t="shared" si="1"/>
        <v>21909.607910576098</v>
      </c>
      <c r="S2" s="31">
        <f t="shared" si="1"/>
        <v>21560.972656921753</v>
      </c>
      <c r="T2" s="31">
        <f t="shared" si="1"/>
        <v>22322.170249355117</v>
      </c>
      <c r="U2" s="31">
        <f t="shared" si="1"/>
        <v>22535.097764402402</v>
      </c>
      <c r="V2" s="31">
        <f t="shared" si="1"/>
        <v>21919.117368873598</v>
      </c>
      <c r="W2" s="31">
        <f t="shared" si="1"/>
        <v>20402.123903697335</v>
      </c>
      <c r="X2" s="31">
        <f t="shared" ref="X2" si="2">SUM(X3,X17,X22,X25,X26,X51,X52,X71,X74,X75,X76)</f>
        <v>21279.087790197762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14210.907910576096</v>
      </c>
      <c r="D3" s="34">
        <f t="shared" ref="D3:W3" si="4">SUM(D4,D8,D11)</f>
        <v>14630.710404127254</v>
      </c>
      <c r="E3" s="34">
        <f t="shared" si="4"/>
        <v>14323.675408426483</v>
      </c>
      <c r="F3" s="34">
        <f t="shared" si="4"/>
        <v>14201.308770421323</v>
      </c>
      <c r="G3" s="34">
        <f t="shared" si="4"/>
        <v>14144.272055030095</v>
      </c>
      <c r="H3" s="34">
        <f t="shared" si="4"/>
        <v>14299.307050730868</v>
      </c>
      <c r="I3" s="34">
        <f t="shared" si="4"/>
        <v>14433.214101461735</v>
      </c>
      <c r="J3" s="34">
        <f t="shared" si="4"/>
        <v>15083.765950128976</v>
      </c>
      <c r="K3" s="34">
        <f t="shared" si="4"/>
        <v>14161.240412725707</v>
      </c>
      <c r="L3" s="34">
        <f t="shared" si="4"/>
        <v>13192.655202063626</v>
      </c>
      <c r="M3" s="34">
        <f t="shared" si="4"/>
        <v>13886.13310404127</v>
      </c>
      <c r="N3" s="34">
        <f t="shared" si="4"/>
        <v>13516.763198624247</v>
      </c>
      <c r="O3" s="34">
        <f t="shared" si="4"/>
        <v>12806.594153052451</v>
      </c>
      <c r="P3" s="34">
        <f t="shared" si="4"/>
        <v>11954.731814273429</v>
      </c>
      <c r="Q3" s="34">
        <f t="shared" si="4"/>
        <v>11554.069475494411</v>
      </c>
      <c r="R3" s="34">
        <f t="shared" si="4"/>
        <v>11575.0135855546</v>
      </c>
      <c r="S3" s="34">
        <f t="shared" si="4"/>
        <v>11681.672312983661</v>
      </c>
      <c r="T3" s="34">
        <f t="shared" si="4"/>
        <v>11385.467497850386</v>
      </c>
      <c r="U3" s="34">
        <f t="shared" si="4"/>
        <v>11235.034995700771</v>
      </c>
      <c r="V3" s="34">
        <f t="shared" si="4"/>
        <v>10167.510404127255</v>
      </c>
      <c r="W3" s="34">
        <f t="shared" si="4"/>
        <v>8524.5075666380071</v>
      </c>
      <c r="X3" s="34">
        <f t="shared" ref="X3" si="5">SUM(X4,X8,X11)</f>
        <v>9140.3544282029216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1979.3832330180571</v>
      </c>
      <c r="D4" s="29">
        <f t="shared" ref="D4:W4" si="7">SUM(D5:D7)</f>
        <v>2151.4934651762678</v>
      </c>
      <c r="E4" s="29">
        <f t="shared" si="7"/>
        <v>2138.380481513328</v>
      </c>
      <c r="F4" s="29">
        <f t="shared" si="7"/>
        <v>2135.7175408426478</v>
      </c>
      <c r="G4" s="29">
        <f t="shared" si="7"/>
        <v>2070.0165950128976</v>
      </c>
      <c r="H4" s="29">
        <f t="shared" si="7"/>
        <v>1749.6511607910577</v>
      </c>
      <c r="I4" s="29">
        <f t="shared" si="7"/>
        <v>1924.1751504729152</v>
      </c>
      <c r="J4" s="29">
        <f t="shared" si="7"/>
        <v>2349.8903697334476</v>
      </c>
      <c r="K4" s="29">
        <f t="shared" si="7"/>
        <v>1981.6642304385211</v>
      </c>
      <c r="L4" s="29">
        <f t="shared" si="7"/>
        <v>1929.153654342218</v>
      </c>
      <c r="M4" s="29">
        <f t="shared" si="7"/>
        <v>2154.9862424763542</v>
      </c>
      <c r="N4" s="29">
        <f t="shared" si="7"/>
        <v>2000.216509028375</v>
      </c>
      <c r="O4" s="29">
        <f t="shared" si="7"/>
        <v>1768.1356835769561</v>
      </c>
      <c r="P4" s="29">
        <f t="shared" si="7"/>
        <v>1809.8690455717972</v>
      </c>
      <c r="Q4" s="29">
        <f t="shared" si="7"/>
        <v>1733.8040412725709</v>
      </c>
      <c r="R4" s="29">
        <f t="shared" si="7"/>
        <v>1861.4373172828889</v>
      </c>
      <c r="S4" s="29">
        <f t="shared" si="7"/>
        <v>1884.8787618228721</v>
      </c>
      <c r="T4" s="29">
        <f t="shared" si="7"/>
        <v>1569.3711951848663</v>
      </c>
      <c r="U4" s="29">
        <f t="shared" si="7"/>
        <v>1282.7690455717971</v>
      </c>
      <c r="V4" s="29">
        <f t="shared" si="7"/>
        <v>901.21152192605325</v>
      </c>
      <c r="W4" s="29">
        <f t="shared" si="7"/>
        <v>803.42906276870156</v>
      </c>
      <c r="X4" s="29">
        <f t="shared" ref="X4" si="8">SUM(X5:X7)</f>
        <v>1026.372656921754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1979.3832330180571</v>
      </c>
      <c r="D7" s="10">
        <f>TI_EHG_E_E!D7+TI_EHG_CHP_E!D7+TI_EHG_H_E!D7+TI_EHG_EDHP!D7+TI_EHG_EB!D7+TI_EHG_EPS!D7+TI_EHG_DHEP!D7</f>
        <v>2151.4934651762678</v>
      </c>
      <c r="E7" s="10">
        <f>TI_EHG_E_E!E7+TI_EHG_CHP_E!E7+TI_EHG_H_E!E7+TI_EHG_EDHP!E7+TI_EHG_EB!E7+TI_EHG_EPS!E7+TI_EHG_DHEP!E7</f>
        <v>2138.380481513328</v>
      </c>
      <c r="F7" s="10">
        <f>TI_EHG_E_E!F7+TI_EHG_CHP_E!F7+TI_EHG_H_E!F7+TI_EHG_EDHP!F7+TI_EHG_EB!F7+TI_EHG_EPS!F7+TI_EHG_DHEP!F7</f>
        <v>2135.7175408426478</v>
      </c>
      <c r="G7" s="10">
        <f>TI_EHG_E_E!G7+TI_EHG_CHP_E!G7+TI_EHG_H_E!G7+TI_EHG_EDHP!G7+TI_EHG_EB!G7+TI_EHG_EPS!G7+TI_EHG_DHEP!G7</f>
        <v>2070.0165950128976</v>
      </c>
      <c r="H7" s="10">
        <f>TI_EHG_E_E!H7+TI_EHG_CHP_E!H7+TI_EHG_H_E!H7+TI_EHG_EDHP!H7+TI_EHG_EB!H7+TI_EHG_EPS!H7+TI_EHG_DHEP!H7</f>
        <v>1749.6511607910577</v>
      </c>
      <c r="I7" s="10">
        <f>TI_EHG_E_E!I7+TI_EHG_CHP_E!I7+TI_EHG_H_E!I7+TI_EHG_EDHP!I7+TI_EHG_EB!I7+TI_EHG_EPS!I7+TI_EHG_DHEP!I7</f>
        <v>1924.1751504729152</v>
      </c>
      <c r="J7" s="10">
        <f>TI_EHG_E_E!J7+TI_EHG_CHP_E!J7+TI_EHG_H_E!J7+TI_EHG_EDHP!J7+TI_EHG_EB!J7+TI_EHG_EPS!J7+TI_EHG_DHEP!J7</f>
        <v>2349.8903697334476</v>
      </c>
      <c r="K7" s="10">
        <f>TI_EHG_E_E!K7+TI_EHG_CHP_E!K7+TI_EHG_H_E!K7+TI_EHG_EDHP!K7+TI_EHG_EB!K7+TI_EHG_EPS!K7+TI_EHG_DHEP!K7</f>
        <v>1981.6642304385211</v>
      </c>
      <c r="L7" s="10">
        <f>TI_EHG_E_E!L7+TI_EHG_CHP_E!L7+TI_EHG_H_E!L7+TI_EHG_EDHP!L7+TI_EHG_EB!L7+TI_EHG_EPS!L7+TI_EHG_DHEP!L7</f>
        <v>1929.153654342218</v>
      </c>
      <c r="M7" s="10">
        <f>TI_EHG_E_E!M7+TI_EHG_CHP_E!M7+TI_EHG_H_E!M7+TI_EHG_EDHP!M7+TI_EHG_EB!M7+TI_EHG_EPS!M7+TI_EHG_DHEP!M7</f>
        <v>2154.9862424763542</v>
      </c>
      <c r="N7" s="10">
        <f>TI_EHG_E_E!N7+TI_EHG_CHP_E!N7+TI_EHG_H_E!N7+TI_EHG_EDHP!N7+TI_EHG_EB!N7+TI_EHG_EPS!N7+TI_EHG_DHEP!N7</f>
        <v>2000.216509028375</v>
      </c>
      <c r="O7" s="10">
        <f>TI_EHG_E_E!O7+TI_EHG_CHP_E!O7+TI_EHG_H_E!O7+TI_EHG_EDHP!O7+TI_EHG_EB!O7+TI_EHG_EPS!O7+TI_EHG_DHEP!O7</f>
        <v>1768.1356835769561</v>
      </c>
      <c r="P7" s="10">
        <f>TI_EHG_E_E!P7+TI_EHG_CHP_E!P7+TI_EHG_H_E!P7+TI_EHG_EDHP!P7+TI_EHG_EB!P7+TI_EHG_EPS!P7+TI_EHG_DHEP!P7</f>
        <v>1809.8690455717972</v>
      </c>
      <c r="Q7" s="10">
        <f>TI_EHG_E_E!Q7+TI_EHG_CHP_E!Q7+TI_EHG_H_E!Q7+TI_EHG_EDHP!Q7+TI_EHG_EB!Q7+TI_EHG_EPS!Q7+TI_EHG_DHEP!Q7</f>
        <v>1733.8040412725709</v>
      </c>
      <c r="R7" s="10">
        <f>TI_EHG_E_E!R7+TI_EHG_CHP_E!R7+TI_EHG_H_E!R7+TI_EHG_EDHP!R7+TI_EHG_EB!R7+TI_EHG_EPS!R7+TI_EHG_DHEP!R7</f>
        <v>1861.4373172828889</v>
      </c>
      <c r="S7" s="10">
        <f>TI_EHG_E_E!S7+TI_EHG_CHP_E!S7+TI_EHG_H_E!S7+TI_EHG_EDHP!S7+TI_EHG_EB!S7+TI_EHG_EPS!S7+TI_EHG_DHEP!S7</f>
        <v>1884.8787618228721</v>
      </c>
      <c r="T7" s="10">
        <f>TI_EHG_E_E!T7+TI_EHG_CHP_E!T7+TI_EHG_H_E!T7+TI_EHG_EDHP!T7+TI_EHG_EB!T7+TI_EHG_EPS!T7+TI_EHG_DHEP!T7</f>
        <v>1569.3711951848663</v>
      </c>
      <c r="U7" s="10">
        <f>TI_EHG_E_E!U7+TI_EHG_CHP_E!U7+TI_EHG_H_E!U7+TI_EHG_EDHP!U7+TI_EHG_EB!U7+TI_EHG_EPS!U7+TI_EHG_DHEP!U7</f>
        <v>1282.7690455717971</v>
      </c>
      <c r="V7" s="10">
        <f>TI_EHG_E_E!V7+TI_EHG_CHP_E!V7+TI_EHG_H_E!V7+TI_EHG_EDHP!V7+TI_EHG_EB!V7+TI_EHG_EPS!V7+TI_EHG_DHEP!V7</f>
        <v>901.21152192605325</v>
      </c>
      <c r="W7" s="10">
        <f>TI_EHG_E_E!W7+TI_EHG_CHP_E!W7+TI_EHG_H_E!W7+TI_EHG_EDHP!W7+TI_EHG_EB!W7+TI_EHG_EPS!W7+TI_EHG_DHEP!W7</f>
        <v>803.42906276870156</v>
      </c>
      <c r="X7" s="10">
        <f>TI_EHG_E_E!X7+TI_EHG_CHP_E!X7+TI_EHG_H_E!X7+TI_EHG_EDHP!X7+TI_EHG_EB!X7+TI_EHG_EPS!X7+TI_EHG_DHEP!X7</f>
        <v>1026.372656921754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12231.524677558038</v>
      </c>
      <c r="D8" s="29">
        <f t="shared" ref="D8:W8" si="10">SUM(D9:D10)</f>
        <v>12479.216938950985</v>
      </c>
      <c r="E8" s="29">
        <f t="shared" si="10"/>
        <v>12110.764746345658</v>
      </c>
      <c r="F8" s="29">
        <f t="shared" si="10"/>
        <v>11994.117454858124</v>
      </c>
      <c r="G8" s="29">
        <f t="shared" si="10"/>
        <v>12015.759673258814</v>
      </c>
      <c r="H8" s="29">
        <f t="shared" si="10"/>
        <v>12489.621496130696</v>
      </c>
      <c r="I8" s="29">
        <f t="shared" si="10"/>
        <v>12480.168185726568</v>
      </c>
      <c r="J8" s="29">
        <f t="shared" si="10"/>
        <v>12706.390971625107</v>
      </c>
      <c r="K8" s="29">
        <f t="shared" si="10"/>
        <v>12170.404557179705</v>
      </c>
      <c r="L8" s="29">
        <f t="shared" si="10"/>
        <v>11250.737919174548</v>
      </c>
      <c r="M8" s="29">
        <f t="shared" si="10"/>
        <v>11722.108512467754</v>
      </c>
      <c r="N8" s="29">
        <f t="shared" si="10"/>
        <v>11514.779449699054</v>
      </c>
      <c r="O8" s="29">
        <f t="shared" si="10"/>
        <v>11035.735597592433</v>
      </c>
      <c r="P8" s="29">
        <f t="shared" si="10"/>
        <v>10142.157867583834</v>
      </c>
      <c r="Q8" s="29">
        <f t="shared" si="10"/>
        <v>9815.9782459157341</v>
      </c>
      <c r="R8" s="29">
        <f t="shared" si="10"/>
        <v>9708.302321582114</v>
      </c>
      <c r="S8" s="29">
        <f t="shared" si="10"/>
        <v>9791.7600171969025</v>
      </c>
      <c r="T8" s="29">
        <f t="shared" si="10"/>
        <v>9810.5154772141013</v>
      </c>
      <c r="U8" s="29">
        <f t="shared" si="10"/>
        <v>9947.2985382631105</v>
      </c>
      <c r="V8" s="29">
        <f t="shared" si="10"/>
        <v>9262.1391229578658</v>
      </c>
      <c r="W8" s="29">
        <f t="shared" si="10"/>
        <v>7716.8733447979375</v>
      </c>
      <c r="X8" s="29">
        <f t="shared" ref="X8" si="11">SUM(X9:X10)</f>
        <v>8110.0081685296636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12231.524677558038</v>
      </c>
      <c r="D10" s="10">
        <f>TI_EHG_E_E!D10+TI_EHG_CHP_E!D10+TI_EHG_H_E!D10+TI_EHG_EDHP!D10+TI_EHG_EB!D10+TI_EHG_EPS!D10+TI_EHG_DHEP!D10</f>
        <v>12479.216938950985</v>
      </c>
      <c r="E10" s="10">
        <f>TI_EHG_E_E!E10+TI_EHG_CHP_E!E10+TI_EHG_H_E!E10+TI_EHG_EDHP!E10+TI_EHG_EB!E10+TI_EHG_EPS!E10+TI_EHG_DHEP!E10</f>
        <v>12110.764746345658</v>
      </c>
      <c r="F10" s="10">
        <f>TI_EHG_E_E!F10+TI_EHG_CHP_E!F10+TI_EHG_H_E!F10+TI_EHG_EDHP!F10+TI_EHG_EB!F10+TI_EHG_EPS!F10+TI_EHG_DHEP!F10</f>
        <v>11994.117454858124</v>
      </c>
      <c r="G10" s="10">
        <f>TI_EHG_E_E!G10+TI_EHG_CHP_E!G10+TI_EHG_H_E!G10+TI_EHG_EDHP!G10+TI_EHG_EB!G10+TI_EHG_EPS!G10+TI_EHG_DHEP!G10</f>
        <v>12015.759673258814</v>
      </c>
      <c r="H10" s="10">
        <f>TI_EHG_E_E!H10+TI_EHG_CHP_E!H10+TI_EHG_H_E!H10+TI_EHG_EDHP!H10+TI_EHG_EB!H10+TI_EHG_EPS!H10+TI_EHG_DHEP!H10</f>
        <v>12489.621496130696</v>
      </c>
      <c r="I10" s="10">
        <f>TI_EHG_E_E!I10+TI_EHG_CHP_E!I10+TI_EHG_H_E!I10+TI_EHG_EDHP!I10+TI_EHG_EB!I10+TI_EHG_EPS!I10+TI_EHG_DHEP!I10</f>
        <v>12480.168185726568</v>
      </c>
      <c r="J10" s="10">
        <f>TI_EHG_E_E!J10+TI_EHG_CHP_E!J10+TI_EHG_H_E!J10+TI_EHG_EDHP!J10+TI_EHG_EB!J10+TI_EHG_EPS!J10+TI_EHG_DHEP!J10</f>
        <v>12706.390971625107</v>
      </c>
      <c r="K10" s="10">
        <f>TI_EHG_E_E!K10+TI_EHG_CHP_E!K10+TI_EHG_H_E!K10+TI_EHG_EDHP!K10+TI_EHG_EB!K10+TI_EHG_EPS!K10+TI_EHG_DHEP!K10</f>
        <v>12170.404557179705</v>
      </c>
      <c r="L10" s="10">
        <f>TI_EHG_E_E!L10+TI_EHG_CHP_E!L10+TI_EHG_H_E!L10+TI_EHG_EDHP!L10+TI_EHG_EB!L10+TI_EHG_EPS!L10+TI_EHG_DHEP!L10</f>
        <v>11250.737919174548</v>
      </c>
      <c r="M10" s="10">
        <f>TI_EHG_E_E!M10+TI_EHG_CHP_E!M10+TI_EHG_H_E!M10+TI_EHG_EDHP!M10+TI_EHG_EB!M10+TI_EHG_EPS!M10+TI_EHG_DHEP!M10</f>
        <v>11722.108512467754</v>
      </c>
      <c r="N10" s="10">
        <f>TI_EHG_E_E!N10+TI_EHG_CHP_E!N10+TI_EHG_H_E!N10+TI_EHG_EDHP!N10+TI_EHG_EB!N10+TI_EHG_EPS!N10+TI_EHG_DHEP!N10</f>
        <v>11514.779449699054</v>
      </c>
      <c r="O10" s="10">
        <f>TI_EHG_E_E!O10+TI_EHG_CHP_E!O10+TI_EHG_H_E!O10+TI_EHG_EDHP!O10+TI_EHG_EB!O10+TI_EHG_EPS!O10+TI_EHG_DHEP!O10</f>
        <v>11035.735597592433</v>
      </c>
      <c r="P10" s="10">
        <f>TI_EHG_E_E!P10+TI_EHG_CHP_E!P10+TI_EHG_H_E!P10+TI_EHG_EDHP!P10+TI_EHG_EB!P10+TI_EHG_EPS!P10+TI_EHG_DHEP!P10</f>
        <v>10142.157867583834</v>
      </c>
      <c r="Q10" s="10">
        <f>TI_EHG_E_E!Q10+TI_EHG_CHP_E!Q10+TI_EHG_H_E!Q10+TI_EHG_EDHP!Q10+TI_EHG_EB!Q10+TI_EHG_EPS!Q10+TI_EHG_DHEP!Q10</f>
        <v>9815.9782459157341</v>
      </c>
      <c r="R10" s="10">
        <f>TI_EHG_E_E!R10+TI_EHG_CHP_E!R10+TI_EHG_H_E!R10+TI_EHG_EDHP!R10+TI_EHG_EB!R10+TI_EHG_EPS!R10+TI_EHG_DHEP!R10</f>
        <v>9708.302321582114</v>
      </c>
      <c r="S10" s="10">
        <f>TI_EHG_E_E!S10+TI_EHG_CHP_E!S10+TI_EHG_H_E!S10+TI_EHG_EDHP!S10+TI_EHG_EB!S10+TI_EHG_EPS!S10+TI_EHG_DHEP!S10</f>
        <v>9791.7600171969025</v>
      </c>
      <c r="T10" s="10">
        <f>TI_EHG_E_E!T10+TI_EHG_CHP_E!T10+TI_EHG_H_E!T10+TI_EHG_EDHP!T10+TI_EHG_EB!T10+TI_EHG_EPS!T10+TI_EHG_DHEP!T10</f>
        <v>9810.5154772141013</v>
      </c>
      <c r="U10" s="10">
        <f>TI_EHG_E_E!U10+TI_EHG_CHP_E!U10+TI_EHG_H_E!U10+TI_EHG_EDHP!U10+TI_EHG_EB!U10+TI_EHG_EPS!U10+TI_EHG_DHEP!U10</f>
        <v>9947.2985382631105</v>
      </c>
      <c r="V10" s="10">
        <f>TI_EHG_E_E!V10+TI_EHG_CHP_E!V10+TI_EHG_H_E!V10+TI_EHG_EDHP!V10+TI_EHG_EB!V10+TI_EHG_EPS!V10+TI_EHG_DHEP!V10</f>
        <v>9262.1391229578658</v>
      </c>
      <c r="W10" s="10">
        <f>TI_EHG_E_E!W10+TI_EHG_CHP_E!W10+TI_EHG_H_E!W10+TI_EHG_EDHP!W10+TI_EHG_EB!W10+TI_EHG_EPS!W10+TI_EHG_DHEP!W10</f>
        <v>7716.8733447979375</v>
      </c>
      <c r="X10" s="10">
        <f>TI_EHG_E_E!X10+TI_EHG_CHP_E!X10+TI_EHG_H_E!X10+TI_EHG_EDHP!X10+TI_EHG_EB!X10+TI_EHG_EPS!X10+TI_EHG_DHEP!X10</f>
        <v>8110.0081685296636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74.530180567497851</v>
      </c>
      <c r="F11" s="29">
        <f t="shared" si="13"/>
        <v>71.473774720550296</v>
      </c>
      <c r="G11" s="29">
        <f t="shared" si="13"/>
        <v>58.495786758383481</v>
      </c>
      <c r="H11" s="29">
        <f t="shared" si="13"/>
        <v>60.034393809114363</v>
      </c>
      <c r="I11" s="29">
        <f t="shared" si="13"/>
        <v>28.870765262252796</v>
      </c>
      <c r="J11" s="29">
        <f t="shared" si="13"/>
        <v>27.484608770421325</v>
      </c>
      <c r="K11" s="29">
        <f t="shared" si="13"/>
        <v>9.1716251074806507</v>
      </c>
      <c r="L11" s="29">
        <f t="shared" si="13"/>
        <v>12.763628546861563</v>
      </c>
      <c r="M11" s="29">
        <f t="shared" si="13"/>
        <v>9.0383490971625111</v>
      </c>
      <c r="N11" s="29">
        <f t="shared" si="13"/>
        <v>1.767239896818573</v>
      </c>
      <c r="O11" s="29">
        <f t="shared" si="13"/>
        <v>2.7228718830610492</v>
      </c>
      <c r="P11" s="29">
        <f t="shared" si="13"/>
        <v>2.7049011177987961</v>
      </c>
      <c r="Q11" s="29">
        <f t="shared" si="13"/>
        <v>4.287188306104901</v>
      </c>
      <c r="R11" s="29">
        <f t="shared" si="13"/>
        <v>5.2739466895958724</v>
      </c>
      <c r="S11" s="29">
        <f t="shared" si="13"/>
        <v>5.0335339638864998</v>
      </c>
      <c r="T11" s="29">
        <f t="shared" si="13"/>
        <v>5.5808254514187441</v>
      </c>
      <c r="U11" s="29">
        <f t="shared" si="13"/>
        <v>4.9674118658641451</v>
      </c>
      <c r="V11" s="29">
        <f t="shared" si="13"/>
        <v>4.1597592433361994</v>
      </c>
      <c r="W11" s="29">
        <f t="shared" si="13"/>
        <v>4.2051590713671532</v>
      </c>
      <c r="X11" s="29">
        <f t="shared" ref="X11" si="14">SUM(X12:X16)</f>
        <v>3.9736027515047292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0.66457437661220975</v>
      </c>
      <c r="H13" s="10">
        <f>TI_EHG_E_E!H13+TI_EHG_CHP_E!H13+TI_EHG_H_E!H13+TI_EHG_EDHP!H13+TI_EHG_EB!H13+TI_EHG_EPS!H13+TI_EHG_DHEP!H13</f>
        <v>1.1785038693035252</v>
      </c>
      <c r="I13" s="10">
        <f>TI_EHG_E_E!I13+TI_EHG_CHP_E!I13+TI_EHG_H_E!I13+TI_EHG_EDHP!I13+TI_EHG_EB!I13+TI_EHG_EPS!I13+TI_EHG_DHEP!I13</f>
        <v>0.56130696474634556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3.3687016337059319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1.6251074806534822E-2</v>
      </c>
      <c r="U13" s="10">
        <f>TI_EHG_E_E!U13+TI_EHG_CHP_E!U13+TI_EHG_H_E!U13+TI_EHG_EDHP!U13+TI_EHG_EB!U13+TI_EHG_EPS!U13+TI_EHG_DHEP!U13</f>
        <v>7.3946689595872734E-3</v>
      </c>
      <c r="V13" s="10">
        <f>TI_EHG_E_E!V13+TI_EHG_CHP_E!V13+TI_EHG_H_E!V13+TI_EHG_EDHP!V13+TI_EHG_EB!V13+TI_EHG_EPS!V13+TI_EHG_DHEP!V13</f>
        <v>8.2545141874462592E-3</v>
      </c>
      <c r="W13" s="10">
        <f>TI_EHG_E_E!W13+TI_EHG_CHP_E!W13+TI_EHG_H_E!W13+TI_EHG_EDHP!W13+TI_EHG_EB!W13+TI_EHG_EPS!W13+TI_EHG_DHEP!W13</f>
        <v>3.6973344797936371E-3</v>
      </c>
      <c r="X13" s="10">
        <f>TI_EHG_E_E!X13+TI_EHG_CHP_E!X13+TI_EHG_H_E!X13+TI_EHG_EDHP!X13+TI_EHG_EB!X13+TI_EHG_EPS!X13+TI_EHG_DHEP!X13</f>
        <v>3.095442820292347E-3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74.530180567497851</v>
      </c>
      <c r="F15" s="10">
        <f>TI_EHG_E_E!F15+TI_EHG_CHP_E!F15+TI_EHG_H_E!F15+TI_EHG_EDHP!F15+TI_EHG_EB!F15+TI_EHG_EPS!F15+TI_EHG_DHEP!F15</f>
        <v>71.473774720550296</v>
      </c>
      <c r="G15" s="10">
        <f>TI_EHG_E_E!G15+TI_EHG_CHP_E!G15+TI_EHG_H_E!G15+TI_EHG_EDHP!G15+TI_EHG_EB!G15+TI_EHG_EPS!G15+TI_EHG_DHEP!G15</f>
        <v>57.831212381771273</v>
      </c>
      <c r="H15" s="10">
        <f>TI_EHG_E_E!H15+TI_EHG_CHP_E!H15+TI_EHG_H_E!H15+TI_EHG_EDHP!H15+TI_EHG_EB!H15+TI_EHG_EPS!H15+TI_EHG_DHEP!H15</f>
        <v>58.855889939810837</v>
      </c>
      <c r="I15" s="10">
        <f>TI_EHG_E_E!I15+TI_EHG_CHP_E!I15+TI_EHG_H_E!I15+TI_EHG_EDHP!I15+TI_EHG_EB!I15+TI_EHG_EPS!I15+TI_EHG_DHEP!I15</f>
        <v>27.186844368013759</v>
      </c>
      <c r="J15" s="10">
        <f>TI_EHG_E_E!J15+TI_EHG_CHP_E!J15+TI_EHG_H_E!J15+TI_EHG_EDHP!J15+TI_EHG_EB!J15+TI_EHG_EPS!J15+TI_EHG_DHEP!J15</f>
        <v>22.976956147893379</v>
      </c>
      <c r="K15" s="10">
        <f>TI_EHG_E_E!K15+TI_EHG_CHP_E!K15+TI_EHG_H_E!K15+TI_EHG_EDHP!K15+TI_EHG_EB!K15+TI_EHG_EPS!K15+TI_EHG_DHEP!K15</f>
        <v>7.0698194325021486</v>
      </c>
      <c r="L15" s="10">
        <f>TI_EHG_E_E!L15+TI_EHG_CHP_E!L15+TI_EHG_H_E!L15+TI_EHG_EDHP!L15+TI_EHG_EB!L15+TI_EHG_EPS!L15+TI_EHG_DHEP!L15</f>
        <v>6.2130696474634561</v>
      </c>
      <c r="M15" s="10">
        <f>TI_EHG_E_E!M15+TI_EHG_CHP_E!M15+TI_EHG_H_E!M15+TI_EHG_EDHP!M15+TI_EHG_EB!M15+TI_EHG_EPS!M15+TI_EHG_DHEP!M15</f>
        <v>7.0576096302665521</v>
      </c>
      <c r="N15" s="10">
        <f>TI_EHG_E_E!N15+TI_EHG_CHP_E!N15+TI_EHG_H_E!N15+TI_EHG_EDHP!N15+TI_EHG_EB!N15+TI_EHG_EPS!N15+TI_EHG_DHEP!N15</f>
        <v>1.767239896818573</v>
      </c>
      <c r="O15" s="10">
        <f>TI_EHG_E_E!O15+TI_EHG_CHP_E!O15+TI_EHG_H_E!O15+TI_EHG_EDHP!O15+TI_EHG_EB!O15+TI_EHG_EPS!O15+TI_EHG_DHEP!O15</f>
        <v>2.7228718830610492</v>
      </c>
      <c r="P15" s="10">
        <f>TI_EHG_E_E!P15+TI_EHG_CHP_E!P15+TI_EHG_H_E!P15+TI_EHG_EDHP!P15+TI_EHG_EB!P15+TI_EHG_EPS!P15+TI_EHG_DHEP!P15</f>
        <v>2.7049011177987961</v>
      </c>
      <c r="Q15" s="10">
        <f>TI_EHG_E_E!Q15+TI_EHG_CHP_E!Q15+TI_EHG_H_E!Q15+TI_EHG_EDHP!Q15+TI_EHG_EB!Q15+TI_EHG_EPS!Q15+TI_EHG_DHEP!Q15</f>
        <v>4.287188306104901</v>
      </c>
      <c r="R15" s="10">
        <f>TI_EHG_E_E!R15+TI_EHG_CHP_E!R15+TI_EHG_H_E!R15+TI_EHG_EDHP!R15+TI_EHG_EB!R15+TI_EHG_EPS!R15+TI_EHG_DHEP!R15</f>
        <v>5.2739466895958724</v>
      </c>
      <c r="S15" s="10">
        <f>TI_EHG_E_E!S15+TI_EHG_CHP_E!S15+TI_EHG_H_E!S15+TI_EHG_EDHP!S15+TI_EHG_EB!S15+TI_EHG_EPS!S15+TI_EHG_DHEP!S15</f>
        <v>5.0335339638864998</v>
      </c>
      <c r="T15" s="10">
        <f>TI_EHG_E_E!T15+TI_EHG_CHP_E!T15+TI_EHG_H_E!T15+TI_EHG_EDHP!T15+TI_EHG_EB!T15+TI_EHG_EPS!T15+TI_EHG_DHEP!T15</f>
        <v>5.3648323301805672</v>
      </c>
      <c r="U15" s="10">
        <f>TI_EHG_E_E!U15+TI_EHG_CHP_E!U15+TI_EHG_H_E!U15+TI_EHG_EDHP!U15+TI_EHG_EB!U15+TI_EHG_EPS!U15+TI_EHG_DHEP!U15</f>
        <v>4.7312983662940677</v>
      </c>
      <c r="V15" s="10">
        <f>TI_EHG_E_E!V15+TI_EHG_CHP_E!V15+TI_EHG_H_E!V15+TI_EHG_EDHP!V15+TI_EHG_EB!V15+TI_EHG_EPS!V15+TI_EHG_DHEP!V15</f>
        <v>3.9385210662080823</v>
      </c>
      <c r="W15" s="10">
        <f>TI_EHG_E_E!W15+TI_EHG_CHP_E!W15+TI_EHG_H_E!W15+TI_EHG_EDHP!W15+TI_EHG_EB!W15+TI_EHG_EPS!W15+TI_EHG_DHEP!W15</f>
        <v>4.0236457437661208</v>
      </c>
      <c r="X15" s="10">
        <f>TI_EHG_E_E!X15+TI_EHG_CHP_E!X15+TI_EHG_H_E!X15+TI_EHG_EDHP!X15+TI_EHG_EB!X15+TI_EHG_EPS!X15+TI_EHG_DHEP!X15</f>
        <v>3.7967325881341356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1.1226139294926909</v>
      </c>
      <c r="J16" s="10">
        <f>TI_EHG_E_E!J16+TI_EHG_CHP_E!J16+TI_EHG_H_E!J16+TI_EHG_EDHP!J16+TI_EHG_EB!J16+TI_EHG_EPS!J16+TI_EHG_DHEP!J16</f>
        <v>4.507652622527945</v>
      </c>
      <c r="K16" s="10">
        <f>TI_EHG_E_E!K16+TI_EHG_CHP_E!K16+TI_EHG_H_E!K16+TI_EHG_EDHP!K16+TI_EHG_EB!K16+TI_EHG_EPS!K16+TI_EHG_DHEP!K16</f>
        <v>2.101805674978503</v>
      </c>
      <c r="L16" s="10">
        <f>TI_EHG_E_E!L16+TI_EHG_CHP_E!L16+TI_EHG_H_E!L16+TI_EHG_EDHP!L16+TI_EHG_EB!L16+TI_EHG_EPS!L16+TI_EHG_DHEP!L16</f>
        <v>3.1818572656921749</v>
      </c>
      <c r="M16" s="10">
        <f>TI_EHG_E_E!M16+TI_EHG_CHP_E!M16+TI_EHG_H_E!M16+TI_EHG_EDHP!M16+TI_EHG_EB!M16+TI_EHG_EPS!M16+TI_EHG_DHEP!M16</f>
        <v>1.980739466895959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0.19974204643164231</v>
      </c>
      <c r="U16" s="10">
        <f>TI_EHG_E_E!U16+TI_EHG_CHP_E!U16+TI_EHG_H_E!U16+TI_EHG_EDHP!U16+TI_EHG_EB!U16+TI_EHG_EPS!U16+TI_EHG_DHEP!U16</f>
        <v>0.22871883061049009</v>
      </c>
      <c r="V16" s="10">
        <f>TI_EHG_E_E!V16+TI_EHG_CHP_E!V16+TI_EHG_H_E!V16+TI_EHG_EDHP!V16+TI_EHG_EB!V16+TI_EHG_EPS!V16+TI_EHG_DHEP!V16</f>
        <v>0.21298366294067059</v>
      </c>
      <c r="W16" s="10">
        <f>TI_EHG_E_E!W16+TI_EHG_CHP_E!W16+TI_EHG_H_E!W16+TI_EHG_EDHP!W16+TI_EHG_EB!W16+TI_EHG_EPS!W16+TI_EHG_DHEP!W16</f>
        <v>0.17781599312123819</v>
      </c>
      <c r="X16" s="10">
        <f>TI_EHG_E_E!X16+TI_EHG_CHP_E!X16+TI_EHG_H_E!X16+TI_EHG_EDHP!X16+TI_EHG_EB!X16+TI_EHG_EPS!X16+TI_EHG_DHEP!X16</f>
        <v>0.17377472055030091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565.34110060189164</v>
      </c>
      <c r="D17" s="37">
        <f t="shared" ref="D17:W17" si="16">SUM(D18:D21)</f>
        <v>592.94686156491832</v>
      </c>
      <c r="E17" s="37">
        <f t="shared" si="16"/>
        <v>586.96380051590711</v>
      </c>
      <c r="F17" s="37">
        <f t="shared" si="16"/>
        <v>604.92502149613063</v>
      </c>
      <c r="G17" s="37">
        <f t="shared" si="16"/>
        <v>630.37884780739455</v>
      </c>
      <c r="H17" s="37">
        <f t="shared" si="16"/>
        <v>616.85055889939804</v>
      </c>
      <c r="I17" s="37">
        <f t="shared" si="16"/>
        <v>659.93112639724825</v>
      </c>
      <c r="J17" s="37">
        <f t="shared" si="16"/>
        <v>657.89148753224401</v>
      </c>
      <c r="K17" s="37">
        <f t="shared" si="16"/>
        <v>715.47239896818576</v>
      </c>
      <c r="L17" s="37">
        <f t="shared" si="16"/>
        <v>608.92338779019769</v>
      </c>
      <c r="M17" s="37">
        <f t="shared" si="16"/>
        <v>737.00197764402401</v>
      </c>
      <c r="N17" s="37">
        <f t="shared" si="16"/>
        <v>745.76517626827172</v>
      </c>
      <c r="O17" s="37">
        <f t="shared" si="16"/>
        <v>687.91685296646597</v>
      </c>
      <c r="P17" s="37">
        <f t="shared" si="16"/>
        <v>723.6432502149612</v>
      </c>
      <c r="Q17" s="37">
        <f t="shared" si="16"/>
        <v>749.28099742046425</v>
      </c>
      <c r="R17" s="37">
        <f t="shared" si="16"/>
        <v>687.45588993981073</v>
      </c>
      <c r="S17" s="37">
        <f t="shared" si="16"/>
        <v>681.47411865864137</v>
      </c>
      <c r="T17" s="37">
        <f t="shared" si="16"/>
        <v>649.26870163370586</v>
      </c>
      <c r="U17" s="37">
        <f t="shared" si="16"/>
        <v>634.27506448839188</v>
      </c>
      <c r="V17" s="37">
        <f t="shared" si="16"/>
        <v>567.09699054170233</v>
      </c>
      <c r="W17" s="37">
        <f t="shared" si="16"/>
        <v>485.46457437661218</v>
      </c>
      <c r="X17" s="37">
        <f t="shared" ref="X17" si="17">SUM(X18:X21)</f>
        <v>331.32914875322439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266.50902837489252</v>
      </c>
      <c r="D18" s="10">
        <f>TI_EHG_E_E!D18+TI_EHG_CHP_E!D18+TI_EHG_H_E!D18+TI_EHG_EDHP!D18+TI_EHG_EB!D18+TI_EHG_EPS!D18+TI_EHG_DHEP!D18</f>
        <v>288.65004299226138</v>
      </c>
      <c r="E18" s="10">
        <f>TI_EHG_E_E!E18+TI_EHG_CHP_E!E18+TI_EHG_H_E!E18+TI_EHG_EDHP!E18+TI_EHG_EB!E18+TI_EHG_EPS!E18+TI_EHG_DHEP!E18</f>
        <v>289.20894239036971</v>
      </c>
      <c r="F18" s="10">
        <f>TI_EHG_E_E!F18+TI_EHG_CHP_E!F18+TI_EHG_H_E!F18+TI_EHG_EDHP!F18+TI_EHG_EB!F18+TI_EHG_EPS!F18+TI_EHG_DHEP!F18</f>
        <v>307.26569217540839</v>
      </c>
      <c r="G18" s="10">
        <f>TI_EHG_E_E!G18+TI_EHG_CHP_E!G18+TI_EHG_H_E!G18+TI_EHG_EDHP!G18+TI_EHG_EB!G18+TI_EHG_EPS!G18+TI_EHG_DHEP!G18</f>
        <v>295.12037833190021</v>
      </c>
      <c r="H18" s="10">
        <f>TI_EHG_E_E!H18+TI_EHG_CHP_E!H18+TI_EHG_H_E!H18+TI_EHG_EDHP!H18+TI_EHG_EB!H18+TI_EHG_EPS!H18+TI_EHG_DHEP!H18</f>
        <v>313.99398108340489</v>
      </c>
      <c r="I18" s="10">
        <f>TI_EHG_E_E!I18+TI_EHG_CHP_E!I18+TI_EHG_H_E!I18+TI_EHG_EDHP!I18+TI_EHG_EB!I18+TI_EHG_EPS!I18+TI_EHG_DHEP!I18</f>
        <v>320.44282029234728</v>
      </c>
      <c r="J18" s="10">
        <f>TI_EHG_E_E!J18+TI_EHG_CHP_E!J18+TI_EHG_H_E!J18+TI_EHG_EDHP!J18+TI_EHG_EB!J18+TI_EHG_EPS!J18+TI_EHG_DHEP!J18</f>
        <v>309.71625107480651</v>
      </c>
      <c r="K18" s="10">
        <f>TI_EHG_E_E!K18+TI_EHG_CHP_E!K18+TI_EHG_H_E!K18+TI_EHG_EDHP!K18+TI_EHG_EB!K18+TI_EHG_EPS!K18+TI_EHG_DHEP!K18</f>
        <v>361.37145313843507</v>
      </c>
      <c r="L18" s="10">
        <f>TI_EHG_E_E!L18+TI_EHG_CHP_E!L18+TI_EHG_H_E!L18+TI_EHG_EDHP!L18+TI_EHG_EB!L18+TI_EHG_EPS!L18+TI_EHG_DHEP!L18</f>
        <v>353.84780739466902</v>
      </c>
      <c r="M18" s="10">
        <f>TI_EHG_E_E!M18+TI_EHG_CHP_E!M18+TI_EHG_H_E!M18+TI_EHG_EDHP!M18+TI_EHG_EB!M18+TI_EHG_EPS!M18+TI_EHG_DHEP!M18</f>
        <v>374.09716251074798</v>
      </c>
      <c r="N18" s="10">
        <f>TI_EHG_E_E!N18+TI_EHG_CHP_E!N18+TI_EHG_H_E!N18+TI_EHG_EDHP!N18+TI_EHG_EB!N18+TI_EHG_EPS!N18+TI_EHG_DHEP!N18</f>
        <v>378.6973344797936</v>
      </c>
      <c r="O18" s="10">
        <f>TI_EHG_E_E!O18+TI_EHG_CHP_E!O18+TI_EHG_H_E!O18+TI_EHG_EDHP!O18+TI_EHG_EB!O18+TI_EHG_EPS!O18+TI_EHG_DHEP!O18</f>
        <v>347.8503869303525</v>
      </c>
      <c r="P18" s="10">
        <f>TI_EHG_E_E!P18+TI_EHG_CHP_E!P18+TI_EHG_H_E!P18+TI_EHG_EDHP!P18+TI_EHG_EB!P18+TI_EHG_EPS!P18+TI_EHG_DHEP!P18</f>
        <v>346.64660361134992</v>
      </c>
      <c r="Q18" s="10">
        <f>TI_EHG_E_E!Q18+TI_EHG_CHP_E!Q18+TI_EHG_H_E!Q18+TI_EHG_EDHP!Q18+TI_EHG_EB!Q18+TI_EHG_EPS!Q18+TI_EHG_DHEP!Q18</f>
        <v>365.4127257093723</v>
      </c>
      <c r="R18" s="10">
        <f>TI_EHG_E_E!R18+TI_EHG_CHP_E!R18+TI_EHG_H_E!R18+TI_EHG_EDHP!R18+TI_EHG_EB!R18+TI_EHG_EPS!R18+TI_EHG_DHEP!R18</f>
        <v>354.12725709372307</v>
      </c>
      <c r="S18" s="10">
        <f>TI_EHG_E_E!S18+TI_EHG_CHP_E!S18+TI_EHG_H_E!S18+TI_EHG_EDHP!S18+TI_EHG_EB!S18+TI_EHG_EPS!S18+TI_EHG_DHEP!S18</f>
        <v>358.08254514187439</v>
      </c>
      <c r="T18" s="10">
        <f>TI_EHG_E_E!T18+TI_EHG_CHP_E!T18+TI_EHG_H_E!T18+TI_EHG_EDHP!T18+TI_EHG_EB!T18+TI_EHG_EPS!T18+TI_EHG_DHEP!T18</f>
        <v>320.12828890799648</v>
      </c>
      <c r="U18" s="10">
        <f>TI_EHG_E_E!U18+TI_EHG_CHP_E!U18+TI_EHG_H_E!U18+TI_EHG_EDHP!U18+TI_EHG_EB!U18+TI_EHG_EPS!U18+TI_EHG_DHEP!U18</f>
        <v>290.24978503869301</v>
      </c>
      <c r="V18" s="10">
        <f>TI_EHG_E_E!V18+TI_EHG_CHP_E!V18+TI_EHG_H_E!V18+TI_EHG_EDHP!V18+TI_EHG_EB!V18+TI_EHG_EPS!V18+TI_EHG_DHEP!V18</f>
        <v>265.57205503009459</v>
      </c>
      <c r="W18" s="10">
        <f>TI_EHG_E_E!W18+TI_EHG_CHP_E!W18+TI_EHG_H_E!W18+TI_EHG_EDHP!W18+TI_EHG_EB!W18+TI_EHG_EPS!W18+TI_EHG_DHEP!W18</f>
        <v>196.9424763542562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115.97162510748063</v>
      </c>
      <c r="D19" s="10">
        <f>TI_EHG_E_E!D19+TI_EHG_CHP_E!D19+TI_EHG_H_E!D19+TI_EHG_EDHP!D19+TI_EHG_EB!D19+TI_EHG_EPS!D19+TI_EHG_DHEP!D19</f>
        <v>119.66895958727429</v>
      </c>
      <c r="E19" s="10">
        <f>TI_EHG_E_E!E19+TI_EHG_CHP_E!E19+TI_EHG_H_E!E19+TI_EHG_EDHP!E19+TI_EHG_EB!E19+TI_EHG_EPS!E19+TI_EHG_DHEP!E19</f>
        <v>151.03181427343077</v>
      </c>
      <c r="F19" s="10">
        <f>TI_EHG_E_E!F19+TI_EHG_CHP_E!F19+TI_EHG_H_E!F19+TI_EHG_EDHP!F19+TI_EHG_EB!F19+TI_EHG_EPS!F19+TI_EHG_DHEP!F19</f>
        <v>148.66723989681856</v>
      </c>
      <c r="G19" s="10">
        <f>TI_EHG_E_E!G19+TI_EHG_CHP_E!G19+TI_EHG_H_E!G19+TI_EHG_EDHP!G19+TI_EHG_EB!G19+TI_EHG_EPS!G19+TI_EHG_DHEP!G19</f>
        <v>132.71711092003437</v>
      </c>
      <c r="H19" s="10">
        <f>TI_EHG_E_E!H19+TI_EHG_CHP_E!H19+TI_EHG_H_E!H19+TI_EHG_EDHP!H19+TI_EHG_EB!H19+TI_EHG_EPS!H19+TI_EHG_DHEP!H19</f>
        <v>137.36027515047294</v>
      </c>
      <c r="I19" s="10">
        <f>TI_EHG_E_E!I19+TI_EHG_CHP_E!I19+TI_EHG_H_E!I19+TI_EHG_EDHP!I19+TI_EHG_EB!I19+TI_EHG_EPS!I19+TI_EHG_DHEP!I19</f>
        <v>133.55546001719682</v>
      </c>
      <c r="J19" s="10">
        <f>TI_EHG_E_E!J19+TI_EHG_CHP_E!J19+TI_EHG_H_E!J19+TI_EHG_EDHP!J19+TI_EHG_EB!J19+TI_EHG_EPS!J19+TI_EHG_DHEP!J19</f>
        <v>128.03095442820288</v>
      </c>
      <c r="K19" s="10">
        <f>TI_EHG_E_E!K19+TI_EHG_CHP_E!K19+TI_EHG_H_E!K19+TI_EHG_EDHP!K19+TI_EHG_EB!K19+TI_EHG_EPS!K19+TI_EHG_DHEP!K19</f>
        <v>121.77558039552879</v>
      </c>
      <c r="L19" s="10">
        <f>TI_EHG_E_E!L19+TI_EHG_CHP_E!L19+TI_EHG_H_E!L19+TI_EHG_EDHP!L19+TI_EHG_EB!L19+TI_EHG_EPS!L19+TI_EHG_DHEP!L19</f>
        <v>104.57867583834908</v>
      </c>
      <c r="M19" s="10">
        <f>TI_EHG_E_E!M19+TI_EHG_CHP_E!M19+TI_EHG_H_E!M19+TI_EHG_EDHP!M19+TI_EHG_EB!M19+TI_EHG_EPS!M19+TI_EHG_DHEP!M19</f>
        <v>115.84264832330179</v>
      </c>
      <c r="N19" s="10">
        <f>TI_EHG_E_E!N19+TI_EHG_CHP_E!N19+TI_EHG_H_E!N19+TI_EHG_EDHP!N19+TI_EHG_EB!N19+TI_EHG_EPS!N19+TI_EHG_DHEP!N19</f>
        <v>150.60189165950126</v>
      </c>
      <c r="O19" s="10">
        <f>TI_EHG_E_E!O19+TI_EHG_CHP_E!O19+TI_EHG_H_E!O19+TI_EHG_EDHP!O19+TI_EHG_EB!O19+TI_EHG_EPS!O19+TI_EHG_DHEP!O19</f>
        <v>139.96130696474634</v>
      </c>
      <c r="P19" s="10">
        <f>TI_EHG_E_E!P19+TI_EHG_CHP_E!P19+TI_EHG_H_E!P19+TI_EHG_EDHP!P19+TI_EHG_EB!P19+TI_EHG_EPS!P19+TI_EHG_DHEP!P19</f>
        <v>142.49785038693037</v>
      </c>
      <c r="Q19" s="10">
        <f>TI_EHG_E_E!Q19+TI_EHG_CHP_E!Q19+TI_EHG_H_E!Q19+TI_EHG_EDHP!Q19+TI_EHG_EB!Q19+TI_EHG_EPS!Q19+TI_EHG_DHEP!Q19</f>
        <v>141.05760963026657</v>
      </c>
      <c r="R19" s="10">
        <f>TI_EHG_E_E!R19+TI_EHG_CHP_E!R19+TI_EHG_H_E!R19+TI_EHG_EDHP!R19+TI_EHG_EB!R19+TI_EHG_EPS!R19+TI_EHG_DHEP!R19</f>
        <v>119.34651762682715</v>
      </c>
      <c r="S19" s="10">
        <f>TI_EHG_E_E!S19+TI_EHG_CHP_E!S19+TI_EHG_H_E!S19+TI_EHG_EDHP!S19+TI_EHG_EB!S19+TI_EHG_EPS!S19+TI_EHG_DHEP!S19</f>
        <v>101.50369733447974</v>
      </c>
      <c r="T19" s="10">
        <f>TI_EHG_E_E!T19+TI_EHG_CHP_E!T19+TI_EHG_H_E!T19+TI_EHG_EDHP!T19+TI_EHG_EB!T19+TI_EHG_EPS!T19+TI_EHG_DHEP!T19</f>
        <v>142.31349957007731</v>
      </c>
      <c r="U19" s="10">
        <f>TI_EHG_E_E!U19+TI_EHG_CHP_E!U19+TI_EHG_H_E!U19+TI_EHG_EDHP!U19+TI_EHG_EB!U19+TI_EHG_EPS!U19+TI_EHG_DHEP!U19</f>
        <v>133.26216680997419</v>
      </c>
      <c r="V19" s="10">
        <f>TI_EHG_E_E!V19+TI_EHG_CHP_E!V19+TI_EHG_H_E!V19+TI_EHG_EDHP!V19+TI_EHG_EB!V19+TI_EHG_EPS!V19+TI_EHG_DHEP!V19</f>
        <v>121.1114359415305</v>
      </c>
      <c r="W19" s="10">
        <f>TI_EHG_E_E!W19+TI_EHG_CHP_E!W19+TI_EHG_H_E!W19+TI_EHG_EDHP!W19+TI_EHG_EB!W19+TI_EHG_EPS!W19+TI_EHG_DHEP!W19</f>
        <v>117.730524505589</v>
      </c>
      <c r="X19" s="10">
        <f>TI_EHG_E_E!X19+TI_EHG_CHP_E!X19+TI_EHG_H_E!X19+TI_EHG_EDHP!X19+TI_EHG_EB!X19+TI_EHG_EPS!X19+TI_EHG_DHEP!X19</f>
        <v>134.95116079105759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182.86044711951848</v>
      </c>
      <c r="D20" s="10">
        <f>TI_EHG_E_E!D20+TI_EHG_CHP_E!D20+TI_EHG_H_E!D20+TI_EHG_EDHP!D20+TI_EHG_EB!D20+TI_EHG_EPS!D20+TI_EHG_DHEP!D20</f>
        <v>184.62785898538266</v>
      </c>
      <c r="E20" s="10">
        <f>TI_EHG_E_E!E20+TI_EHG_CHP_E!E20+TI_EHG_H_E!E20+TI_EHG_EDHP!E20+TI_EHG_EB!E20+TI_EHG_EPS!E20+TI_EHG_DHEP!E20</f>
        <v>146.72304385210663</v>
      </c>
      <c r="F20" s="10">
        <f>TI_EHG_E_E!F20+TI_EHG_CHP_E!F20+TI_EHG_H_E!F20+TI_EHG_EDHP!F20+TI_EHG_EB!F20+TI_EHG_EPS!F20+TI_EHG_DHEP!F20</f>
        <v>148.99208942390368</v>
      </c>
      <c r="G20" s="10">
        <f>TI_EHG_E_E!G20+TI_EHG_CHP_E!G20+TI_EHG_H_E!G20+TI_EHG_EDHP!G20+TI_EHG_EB!G20+TI_EHG_EPS!G20+TI_EHG_DHEP!G20</f>
        <v>202.54135855546002</v>
      </c>
      <c r="H20" s="10">
        <f>TI_EHG_E_E!H20+TI_EHG_CHP_E!H20+TI_EHG_H_E!H20+TI_EHG_EDHP!H20+TI_EHG_EB!H20+TI_EHG_EPS!H20+TI_EHG_DHEP!H20</f>
        <v>165.4963026655202</v>
      </c>
      <c r="I20" s="10">
        <f>TI_EHG_E_E!I20+TI_EHG_CHP_E!I20+TI_EHG_H_E!I20+TI_EHG_EDHP!I20+TI_EHG_EB!I20+TI_EHG_EPS!I20+TI_EHG_DHEP!I20</f>
        <v>196.40292347377471</v>
      </c>
      <c r="J20" s="10">
        <f>TI_EHG_E_E!J20+TI_EHG_CHP_E!J20+TI_EHG_H_E!J20+TI_EHG_EDHP!J20+TI_EHG_EB!J20+TI_EHG_EPS!J20+TI_EHG_DHEP!J20</f>
        <v>209.6589853826311</v>
      </c>
      <c r="K20" s="10">
        <f>TI_EHG_E_E!K20+TI_EHG_CHP_E!K20+TI_EHG_H_E!K20+TI_EHG_EDHP!K20+TI_EHG_EB!K20+TI_EHG_EPS!K20+TI_EHG_DHEP!K20</f>
        <v>219.66655202063629</v>
      </c>
      <c r="L20" s="10">
        <f>TI_EHG_E_E!L20+TI_EHG_CHP_E!L20+TI_EHG_H_E!L20+TI_EHG_EDHP!L20+TI_EHG_EB!L20+TI_EHG_EPS!L20+TI_EHG_DHEP!L20</f>
        <v>144.11969045571794</v>
      </c>
      <c r="M20" s="10">
        <f>TI_EHG_E_E!M20+TI_EHG_CHP_E!M20+TI_EHG_H_E!M20+TI_EHG_EDHP!M20+TI_EHG_EB!M20+TI_EHG_EPS!M20+TI_EHG_DHEP!M20</f>
        <v>216.20335339638868</v>
      </c>
      <c r="N20" s="10">
        <f>TI_EHG_E_E!N20+TI_EHG_CHP_E!N20+TI_EHG_H_E!N20+TI_EHG_EDHP!N20+TI_EHG_EB!N20+TI_EHG_EPS!N20+TI_EHG_DHEP!N20</f>
        <v>188.6882201203783</v>
      </c>
      <c r="O20" s="10">
        <f>TI_EHG_E_E!O20+TI_EHG_CHP_E!O20+TI_EHG_H_E!O20+TI_EHG_EDHP!O20+TI_EHG_EB!O20+TI_EHG_EPS!O20+TI_EHG_DHEP!O20</f>
        <v>170.51212381771282</v>
      </c>
      <c r="P20" s="10">
        <f>TI_EHG_E_E!P20+TI_EHG_CHP_E!P20+TI_EHG_H_E!P20+TI_EHG_EDHP!P20+TI_EHG_EB!P20+TI_EHG_EPS!P20+TI_EHG_DHEP!P20</f>
        <v>204.97747205503009</v>
      </c>
      <c r="Q20" s="10">
        <f>TI_EHG_E_E!Q20+TI_EHG_CHP_E!Q20+TI_EHG_H_E!Q20+TI_EHG_EDHP!Q20+TI_EHG_EB!Q20+TI_EHG_EPS!Q20+TI_EHG_DHEP!Q20</f>
        <v>208.3452278589854</v>
      </c>
      <c r="R20" s="10">
        <f>TI_EHG_E_E!R20+TI_EHG_CHP_E!R20+TI_EHG_H_E!R20+TI_EHG_EDHP!R20+TI_EHG_EB!R20+TI_EHG_EPS!R20+TI_EHG_DHEP!R20</f>
        <v>187.2552020636285</v>
      </c>
      <c r="S20" s="10">
        <f>TI_EHG_E_E!S20+TI_EHG_CHP_E!S20+TI_EHG_H_E!S20+TI_EHG_EDHP!S20+TI_EHG_EB!S20+TI_EHG_EPS!S20+TI_EHG_DHEP!S20</f>
        <v>194.65941530524509</v>
      </c>
      <c r="T20" s="10">
        <f>TI_EHG_E_E!T20+TI_EHG_CHP_E!T20+TI_EHG_H_E!T20+TI_EHG_EDHP!T20+TI_EHG_EB!T20+TI_EHG_EPS!T20+TI_EHG_DHEP!T20</f>
        <v>159.88933791917458</v>
      </c>
      <c r="U20" s="10">
        <f>TI_EHG_E_E!U20+TI_EHG_CHP_E!U20+TI_EHG_H_E!U20+TI_EHG_EDHP!U20+TI_EHG_EB!U20+TI_EHG_EPS!U20+TI_EHG_DHEP!U20</f>
        <v>180.68383490971615</v>
      </c>
      <c r="V20" s="10">
        <f>TI_EHG_E_E!V20+TI_EHG_CHP_E!V20+TI_EHG_H_E!V20+TI_EHG_EDHP!V20+TI_EHG_EB!V20+TI_EHG_EPS!V20+TI_EHG_DHEP!V20</f>
        <v>151.49742046431641</v>
      </c>
      <c r="W20" s="10">
        <f>TI_EHG_E_E!W20+TI_EHG_CHP_E!W20+TI_EHG_H_E!W20+TI_EHG_EDHP!W20+TI_EHG_EB!W20+TI_EHG_EPS!W20+TI_EHG_DHEP!W20</f>
        <v>153.27669819432501</v>
      </c>
      <c r="X20" s="10">
        <f>TI_EHG_E_E!X20+TI_EHG_CHP_E!X20+TI_EHG_H_E!X20+TI_EHG_EDHP!X20+TI_EHG_EB!X20+TI_EHG_EPS!X20+TI_EHG_DHEP!X20</f>
        <v>178.3766122098022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9.5299226139294912</v>
      </c>
      <c r="J21" s="10">
        <f>TI_EHG_E_E!J21+TI_EHG_CHP_E!J21+TI_EHG_H_E!J21+TI_EHG_EDHP!J21+TI_EHG_EB!J21+TI_EHG_EPS!J21+TI_EHG_DHEP!J21</f>
        <v>10.48529664660361</v>
      </c>
      <c r="K21" s="10">
        <f>TI_EHG_E_E!K21+TI_EHG_CHP_E!K21+TI_EHG_H_E!K21+TI_EHG_EDHP!K21+TI_EHG_EB!K21+TI_EHG_EPS!K21+TI_EHG_DHEP!K21</f>
        <v>12.65881341358555</v>
      </c>
      <c r="L21" s="10">
        <f>TI_EHG_E_E!L21+TI_EHG_CHP_E!L21+TI_EHG_H_E!L21+TI_EHG_EDHP!L21+TI_EHG_EB!L21+TI_EHG_EPS!L21+TI_EHG_DHEP!L21</f>
        <v>6.3772141014617363</v>
      </c>
      <c r="M21" s="10">
        <f>TI_EHG_E_E!M21+TI_EHG_CHP_E!M21+TI_EHG_H_E!M21+TI_EHG_EDHP!M21+TI_EHG_EB!M21+TI_EHG_EPS!M21+TI_EHG_DHEP!M21</f>
        <v>30.858813413585555</v>
      </c>
      <c r="N21" s="10">
        <f>TI_EHG_E_E!N21+TI_EHG_CHP_E!N21+TI_EHG_H_E!N21+TI_EHG_EDHP!N21+TI_EHG_EB!N21+TI_EHG_EPS!N21+TI_EHG_DHEP!N21</f>
        <v>27.777730008598454</v>
      </c>
      <c r="O21" s="10">
        <f>TI_EHG_E_E!O21+TI_EHG_CHP_E!O21+TI_EHG_H_E!O21+TI_EHG_EDHP!O21+TI_EHG_EB!O21+TI_EHG_EPS!O21+TI_EHG_DHEP!O21</f>
        <v>29.593035253654342</v>
      </c>
      <c r="P21" s="10">
        <f>TI_EHG_E_E!P21+TI_EHG_CHP_E!P21+TI_EHG_H_E!P21+TI_EHG_EDHP!P21+TI_EHG_EB!P21+TI_EHG_EPS!P21+TI_EHG_DHEP!P21</f>
        <v>29.521324161650902</v>
      </c>
      <c r="Q21" s="10">
        <f>TI_EHG_E_E!Q21+TI_EHG_CHP_E!Q21+TI_EHG_H_E!Q21+TI_EHG_EDHP!Q21+TI_EHG_EB!Q21+TI_EHG_EPS!Q21+TI_EHG_DHEP!Q21</f>
        <v>34.46543422184007</v>
      </c>
      <c r="R21" s="10">
        <f>TI_EHG_E_E!R21+TI_EHG_CHP_E!R21+TI_EHG_H_E!R21+TI_EHG_EDHP!R21+TI_EHG_EB!R21+TI_EHG_EPS!R21+TI_EHG_DHEP!R21</f>
        <v>26.726913155631987</v>
      </c>
      <c r="S21" s="10">
        <f>TI_EHG_E_E!S21+TI_EHG_CHP_E!S21+TI_EHG_H_E!S21+TI_EHG_EDHP!S21+TI_EHG_EB!S21+TI_EHG_EPS!S21+TI_EHG_DHEP!S21</f>
        <v>27.228460877042131</v>
      </c>
      <c r="T21" s="10">
        <f>TI_EHG_E_E!T21+TI_EHG_CHP_E!T21+TI_EHG_H_E!T21+TI_EHG_EDHP!T21+TI_EHG_EB!T21+TI_EHG_EPS!T21+TI_EHG_DHEP!T21</f>
        <v>26.937575236457437</v>
      </c>
      <c r="U21" s="10">
        <f>TI_EHG_E_E!U21+TI_EHG_CHP_E!U21+TI_EHG_H_E!U21+TI_EHG_EDHP!U21+TI_EHG_EB!U21+TI_EHG_EPS!U21+TI_EHG_DHEP!U21</f>
        <v>30.079277730008599</v>
      </c>
      <c r="V21" s="10">
        <f>TI_EHG_E_E!V21+TI_EHG_CHP_E!V21+TI_EHG_H_E!V21+TI_EHG_EDHP!V21+TI_EHG_EB!V21+TI_EHG_EPS!V21+TI_EHG_DHEP!V21</f>
        <v>28.916079105760957</v>
      </c>
      <c r="W21" s="10">
        <f>TI_EHG_E_E!W21+TI_EHG_CHP_E!W21+TI_EHG_H_E!W21+TI_EHG_EDHP!W21+TI_EHG_EB!W21+TI_EHG_EPS!W21+TI_EHG_DHEP!W21</f>
        <v>17.514875322441956</v>
      </c>
      <c r="X21" s="10">
        <f>TI_EHG_E_E!X21+TI_EHG_CHP_E!X21+TI_EHG_H_E!X21+TI_EHG_EDHP!X21+TI_EHG_EB!X21+TI_EHG_EPS!X21+TI_EHG_DHEP!X21</f>
        <v>18.00137575236457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414.71840068787611</v>
      </c>
      <c r="D26" s="37">
        <f t="shared" ref="D26:W26" si="22">SUM(D27,D33)</f>
        <v>363.32596732588138</v>
      </c>
      <c r="E26" s="37">
        <f t="shared" si="22"/>
        <v>348.98503869303522</v>
      </c>
      <c r="F26" s="37">
        <f t="shared" si="22"/>
        <v>322.51281169389506</v>
      </c>
      <c r="G26" s="37">
        <f t="shared" si="22"/>
        <v>262.48512467755802</v>
      </c>
      <c r="H26" s="37">
        <f t="shared" si="22"/>
        <v>246.8162510748065</v>
      </c>
      <c r="I26" s="37">
        <f t="shared" si="22"/>
        <v>169.82940670679272</v>
      </c>
      <c r="J26" s="37">
        <f t="shared" si="22"/>
        <v>124.11530524505588</v>
      </c>
      <c r="K26" s="37">
        <f t="shared" si="22"/>
        <v>136.80421324161648</v>
      </c>
      <c r="L26" s="37">
        <f t="shared" si="22"/>
        <v>138.66775580395529</v>
      </c>
      <c r="M26" s="37">
        <f t="shared" si="22"/>
        <v>92.274978503869306</v>
      </c>
      <c r="N26" s="37">
        <f t="shared" si="22"/>
        <v>106.54264832330179</v>
      </c>
      <c r="O26" s="37">
        <f t="shared" si="22"/>
        <v>79.141358555460016</v>
      </c>
      <c r="P26" s="37">
        <f t="shared" si="22"/>
        <v>50.637575236457444</v>
      </c>
      <c r="Q26" s="37">
        <f t="shared" si="22"/>
        <v>52.303095442820293</v>
      </c>
      <c r="R26" s="37">
        <f t="shared" si="22"/>
        <v>49.613413585554589</v>
      </c>
      <c r="S26" s="37">
        <f t="shared" si="22"/>
        <v>41.434737747205496</v>
      </c>
      <c r="T26" s="37">
        <f t="shared" si="22"/>
        <v>53.219776440240757</v>
      </c>
      <c r="U26" s="37">
        <f t="shared" si="22"/>
        <v>45.141616509028381</v>
      </c>
      <c r="V26" s="37">
        <f t="shared" si="22"/>
        <v>50.225967325881335</v>
      </c>
      <c r="W26" s="37">
        <f t="shared" si="22"/>
        <v>38.506964746345652</v>
      </c>
      <c r="X26" s="37">
        <f t="shared" ref="X26" si="23">SUM(X27,X33)</f>
        <v>45.764918314703358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414.71840068787611</v>
      </c>
      <c r="D33" s="29">
        <f t="shared" ref="D33:W33" si="28">SUM(D34:D50)</f>
        <v>363.32596732588138</v>
      </c>
      <c r="E33" s="29">
        <f t="shared" si="28"/>
        <v>348.98503869303522</v>
      </c>
      <c r="F33" s="29">
        <f t="shared" si="28"/>
        <v>322.51281169389506</v>
      </c>
      <c r="G33" s="29">
        <f t="shared" si="28"/>
        <v>262.48512467755802</v>
      </c>
      <c r="H33" s="29">
        <f t="shared" si="28"/>
        <v>246.8162510748065</v>
      </c>
      <c r="I33" s="29">
        <f t="shared" si="28"/>
        <v>169.82940670679272</v>
      </c>
      <c r="J33" s="29">
        <f t="shared" si="28"/>
        <v>124.11530524505588</v>
      </c>
      <c r="K33" s="29">
        <f t="shared" si="28"/>
        <v>136.80421324161648</v>
      </c>
      <c r="L33" s="29">
        <f t="shared" si="28"/>
        <v>138.66775580395529</v>
      </c>
      <c r="M33" s="29">
        <f t="shared" si="28"/>
        <v>92.274978503869306</v>
      </c>
      <c r="N33" s="29">
        <f t="shared" si="28"/>
        <v>106.54264832330179</v>
      </c>
      <c r="O33" s="29">
        <f t="shared" si="28"/>
        <v>79.141358555460016</v>
      </c>
      <c r="P33" s="29">
        <f t="shared" si="28"/>
        <v>50.637575236457444</v>
      </c>
      <c r="Q33" s="29">
        <f t="shared" si="28"/>
        <v>52.303095442820293</v>
      </c>
      <c r="R33" s="29">
        <f t="shared" si="28"/>
        <v>49.613413585554589</v>
      </c>
      <c r="S33" s="29">
        <f t="shared" si="28"/>
        <v>41.434737747205496</v>
      </c>
      <c r="T33" s="29">
        <f t="shared" si="28"/>
        <v>53.219776440240757</v>
      </c>
      <c r="U33" s="29">
        <f t="shared" si="28"/>
        <v>45.141616509028381</v>
      </c>
      <c r="V33" s="29">
        <f t="shared" si="28"/>
        <v>50.225967325881335</v>
      </c>
      <c r="W33" s="29">
        <f t="shared" si="28"/>
        <v>38.506964746345652</v>
      </c>
      <c r="X33" s="29">
        <f t="shared" ref="X33" si="29">SUM(X34:X50)</f>
        <v>45.764918314703358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6.5954428202923472</v>
      </c>
      <c r="N34" s="10">
        <f>TI_EHG_E_E!N34+TI_EHG_CHP_E!N34+TI_EHG_H_E!N34+TI_EHG_EDHP!N34+TI_EHG_EB!N34+TI_EHG_EPS!N34+TI_EHG_DHEP!N34</f>
        <v>18.68710232158211</v>
      </c>
      <c r="O34" s="10">
        <f>TI_EHG_E_E!O34+TI_EHG_CHP_E!O34+TI_EHG_H_E!O34+TI_EHG_EDHP!O34+TI_EHG_EB!O34+TI_EHG_EPS!O34+TI_EHG_DHEP!O34</f>
        <v>24.18331900257953</v>
      </c>
      <c r="P34" s="10">
        <f>TI_EHG_E_E!P34+TI_EHG_CHP_E!P34+TI_EHG_H_E!P34+TI_EHG_EDHP!P34+TI_EHG_EB!P34+TI_EHG_EPS!P34+TI_EHG_DHEP!P34</f>
        <v>17.587876182287189</v>
      </c>
      <c r="Q34" s="10">
        <f>TI_EHG_E_E!Q34+TI_EHG_CHP_E!Q34+TI_EHG_H_E!Q34+TI_EHG_EDHP!Q34+TI_EHG_EB!Q34+TI_EHG_EPS!Q34+TI_EHG_DHEP!Q34</f>
        <v>21.984780739466899</v>
      </c>
      <c r="R34" s="10">
        <f>TI_EHG_E_E!R34+TI_EHG_CHP_E!R34+TI_EHG_H_E!R34+TI_EHG_EDHP!R34+TI_EHG_EB!R34+TI_EHG_EPS!R34+TI_EHG_DHEP!R34</f>
        <v>16.488650042992258</v>
      </c>
      <c r="S34" s="10">
        <f>TI_EHG_E_E!S34+TI_EHG_CHP_E!S34+TI_EHG_H_E!S34+TI_EHG_EDHP!S34+TI_EHG_EB!S34+TI_EHG_EPS!S34+TI_EHG_DHEP!S34</f>
        <v>13.190885640584691</v>
      </c>
      <c r="T34" s="10">
        <f>TI_EHG_E_E!T34+TI_EHG_CHP_E!T34+TI_EHG_H_E!T34+TI_EHG_EDHP!T34+TI_EHG_EB!T34+TI_EHG_EPS!T34+TI_EHG_DHEP!T34</f>
        <v>19.786328460877041</v>
      </c>
      <c r="U34" s="10">
        <f>TI_EHG_E_E!U34+TI_EHG_CHP_E!U34+TI_EHG_H_E!U34+TI_EHG_EDHP!U34+TI_EHG_EB!U34+TI_EHG_EPS!U34+TI_EHG_DHEP!U34</f>
        <v>21.984780739466899</v>
      </c>
      <c r="V34" s="10">
        <f>TI_EHG_E_E!V34+TI_EHG_CHP_E!V34+TI_EHG_H_E!V34+TI_EHG_EDHP!V34+TI_EHG_EB!V34+TI_EHG_EPS!V34+TI_EHG_DHEP!V34</f>
        <v>25.282545141874461</v>
      </c>
      <c r="W34" s="10">
        <f>TI_EHG_E_E!W34+TI_EHG_CHP_E!W34+TI_EHG_H_E!W34+TI_EHG_EDHP!W34+TI_EHG_EB!W34+TI_EHG_EPS!W34+TI_EHG_DHEP!W34</f>
        <v>16.488650042992258</v>
      </c>
      <c r="X34" s="10">
        <f>TI_EHG_E_E!X34+TI_EHG_CHP_E!X34+TI_EHG_H_E!X34+TI_EHG_EDHP!X34+TI_EHG_EB!X34+TI_EHG_EPS!X34+TI_EHG_DHEP!X34</f>
        <v>20.885554600171972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3.1399828030954429</v>
      </c>
      <c r="N36" s="10">
        <f>TI_EHG_E_E!N36+TI_EHG_CHP_E!N36+TI_EHG_H_E!N36+TI_EHG_EDHP!N36+TI_EHG_EB!N36+TI_EHG_EPS!N36+TI_EHG_DHEP!N36</f>
        <v>9.4183147033533956</v>
      </c>
      <c r="O36" s="10">
        <f>TI_EHG_E_E!O36+TI_EHG_CHP_E!O36+TI_EHG_H_E!O36+TI_EHG_EDHP!O36+TI_EHG_EB!O36+TI_EHG_EPS!O36+TI_EHG_DHEP!O36</f>
        <v>9.4153052450558885</v>
      </c>
      <c r="P36" s="10">
        <f>TI_EHG_E_E!P36+TI_EHG_CHP_E!P36+TI_EHG_H_E!P36+TI_EHG_EDHP!P36+TI_EHG_EB!P36+TI_EHG_EPS!P36+TI_EHG_DHEP!P36</f>
        <v>8.3691315563198625</v>
      </c>
      <c r="Q36" s="10">
        <f>TI_EHG_E_E!Q36+TI_EHG_CHP_E!Q36+TI_EHG_H_E!Q36+TI_EHG_EDHP!Q36+TI_EHG_EB!Q36+TI_EHG_EPS!Q36+TI_EHG_DHEP!Q36</f>
        <v>8.3691315563198625</v>
      </c>
      <c r="R36" s="10">
        <f>TI_EHG_E_E!R36+TI_EHG_CHP_E!R36+TI_EHG_H_E!R36+TI_EHG_EDHP!R36+TI_EHG_EB!R36+TI_EHG_EPS!R36+TI_EHG_DHEP!R36</f>
        <v>7.3230438521066201</v>
      </c>
      <c r="S36" s="10">
        <f>TI_EHG_E_E!S36+TI_EHG_CHP_E!S36+TI_EHG_H_E!S36+TI_EHG_EDHP!S36+TI_EHG_EB!S36+TI_EHG_EPS!S36+TI_EHG_DHEP!S36</f>
        <v>7.3230438521066201</v>
      </c>
      <c r="T36" s="10">
        <f>TI_EHG_E_E!T36+TI_EHG_CHP_E!T36+TI_EHG_H_E!T36+TI_EHG_EDHP!T36+TI_EHG_EB!T36+TI_EHG_EPS!T36+TI_EHG_DHEP!T36</f>
        <v>10.461478933791916</v>
      </c>
      <c r="U36" s="10">
        <f>TI_EHG_E_E!U36+TI_EHG_CHP_E!U36+TI_EHG_H_E!U36+TI_EHG_EDHP!U36+TI_EHG_EB!U36+TI_EHG_EPS!U36+TI_EHG_DHEP!U36</f>
        <v>11.507566638005159</v>
      </c>
      <c r="V36" s="10">
        <f>TI_EHG_E_E!V36+TI_EHG_CHP_E!V36+TI_EHG_H_E!V36+TI_EHG_EDHP!V36+TI_EHG_EB!V36+TI_EHG_EPS!V36+TI_EHG_DHEP!V36</f>
        <v>10.461392949269131</v>
      </c>
      <c r="W36" s="10">
        <f>TI_EHG_E_E!W36+TI_EHG_CHP_E!W36+TI_EHG_H_E!W36+TI_EHG_EDHP!W36+TI_EHG_EB!W36+TI_EHG_EPS!W36+TI_EHG_DHEP!W36</f>
        <v>9.4153052450558885</v>
      </c>
      <c r="X36" s="10">
        <f>TI_EHG_E_E!X36+TI_EHG_CHP_E!X36+TI_EHG_H_E!X36+TI_EHG_EDHP!X36+TI_EHG_EB!X36+TI_EHG_EPS!X36+TI_EHG_DHEP!X36</f>
        <v>10.461392949269131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1.0196904557179709</v>
      </c>
      <c r="D43" s="10">
        <f>TI_EHG_E_E!D43+TI_EHG_CHP_E!D43+TI_EHG_H_E!D43+TI_EHG_EDHP!D43+TI_EHG_EB!D43+TI_EHG_EPS!D43+TI_EHG_DHEP!D43</f>
        <v>0</v>
      </c>
      <c r="E43" s="10">
        <f>TI_EHG_E_E!E43+TI_EHG_CHP_E!E43+TI_EHG_H_E!E43+TI_EHG_EDHP!E43+TI_EHG_EB!E43+TI_EHG_EPS!E43+TI_EHG_DHEP!E43</f>
        <v>0</v>
      </c>
      <c r="F43" s="10">
        <f>TI_EHG_E_E!F43+TI_EHG_CHP_E!F43+TI_EHG_H_E!F43+TI_EHG_EDHP!F43+TI_EHG_EB!F43+TI_EHG_EPS!F43+TI_EHG_DHEP!F43</f>
        <v>0</v>
      </c>
      <c r="G43" s="10">
        <f>TI_EHG_E_E!G43+TI_EHG_CHP_E!G43+TI_EHG_H_E!G43+TI_EHG_EDHP!G43+TI_EHG_EB!G43+TI_EHG_EPS!G43+TI_EHG_DHEP!G43</f>
        <v>9.0010318142734302</v>
      </c>
      <c r="H43" s="10">
        <f>TI_EHG_E_E!H43+TI_EHG_CHP_E!H43+TI_EHG_H_E!H43+TI_EHG_EDHP!H43+TI_EHG_EB!H43+TI_EHG_EPS!H43+TI_EHG_DHEP!H43</f>
        <v>8.9916595012897673</v>
      </c>
      <c r="I43" s="10">
        <f>TI_EHG_E_E!I43+TI_EHG_CHP_E!I43+TI_EHG_H_E!I43+TI_EHG_EDHP!I43+TI_EHG_EB!I43+TI_EHG_EPS!I43+TI_EHG_DHEP!I43</f>
        <v>8.1740326741186582</v>
      </c>
      <c r="J43" s="10">
        <f>TI_EHG_E_E!J43+TI_EHG_CHP_E!J43+TI_EHG_H_E!J43+TI_EHG_EDHP!J43+TI_EHG_EB!J43+TI_EHG_EPS!J43+TI_EHG_DHEP!J43</f>
        <v>2.0420464316423041</v>
      </c>
      <c r="K43" s="10">
        <f>TI_EHG_E_E!K43+TI_EHG_CHP_E!K43+TI_EHG_H_E!K43+TI_EHG_EDHP!K43+TI_EHG_EB!K43+TI_EHG_EPS!K43+TI_EHG_DHEP!K43</f>
        <v>3.071797076526225</v>
      </c>
      <c r="L43" s="10">
        <f>TI_EHG_E_E!L43+TI_EHG_CHP_E!L43+TI_EHG_H_E!L43+TI_EHG_EDHP!L43+TI_EHG_EB!L43+TI_EHG_EPS!L43+TI_EHG_DHEP!L43</f>
        <v>3.07944969905417</v>
      </c>
      <c r="M43" s="10">
        <f>TI_EHG_E_E!M43+TI_EHG_CHP_E!M43+TI_EHG_H_E!M43+TI_EHG_EDHP!M43+TI_EHG_EB!M43+TI_EHG_EPS!M43+TI_EHG_DHEP!M43</f>
        <v>3.0837489251934649</v>
      </c>
      <c r="N43" s="10">
        <f>TI_EHG_E_E!N43+TI_EHG_CHP_E!N43+TI_EHG_H_E!N43+TI_EHG_EDHP!N43+TI_EHG_EB!N43+TI_EHG_EPS!N43+TI_EHG_DHEP!N43</f>
        <v>2.053396388650043</v>
      </c>
      <c r="O43" s="10">
        <f>TI_EHG_E_E!O43+TI_EHG_CHP_E!O43+TI_EHG_H_E!O43+TI_EHG_EDHP!O43+TI_EHG_EB!O43+TI_EHG_EPS!O43+TI_EHG_DHEP!O43</f>
        <v>3.0781599312123809</v>
      </c>
      <c r="P43" s="10">
        <f>TI_EHG_E_E!P43+TI_EHG_CHP_E!P43+TI_EHG_H_E!P43+TI_EHG_EDHP!P43+TI_EHG_EB!P43+TI_EHG_EPS!P43+TI_EHG_DHEP!P43</f>
        <v>2.0522785898538261</v>
      </c>
      <c r="Q43" s="10">
        <f>TI_EHG_E_E!Q43+TI_EHG_CHP_E!Q43+TI_EHG_H_E!Q43+TI_EHG_EDHP!Q43+TI_EHG_EB!Q43+TI_EHG_EPS!Q43+TI_EHG_DHEP!Q43</f>
        <v>3.0804815133276011</v>
      </c>
      <c r="R43" s="10">
        <f>TI_EHG_E_E!R43+TI_EHG_CHP_E!R43+TI_EHG_H_E!R43+TI_EHG_EDHP!R43+TI_EHG_EB!R43+TI_EHG_EPS!R43+TI_EHG_DHEP!R43</f>
        <v>4.1026655202063624</v>
      </c>
      <c r="S43" s="10">
        <f>TI_EHG_E_E!S43+TI_EHG_CHP_E!S43+TI_EHG_H_E!S43+TI_EHG_EDHP!S43+TI_EHG_EB!S43+TI_EHG_EPS!S43+TI_EHG_DHEP!S43</f>
        <v>2.052020636285468</v>
      </c>
      <c r="T43" s="10">
        <f>TI_EHG_E_E!T43+TI_EHG_CHP_E!T43+TI_EHG_H_E!T43+TI_EHG_EDHP!T43+TI_EHG_EB!T43+TI_EHG_EPS!T43+TI_EHG_DHEP!T43</f>
        <v>4.1031814273430758</v>
      </c>
      <c r="U43" s="10">
        <f>TI_EHG_E_E!U43+TI_EHG_CHP_E!U43+TI_EHG_H_E!U43+TI_EHG_EDHP!U43+TI_EHG_EB!U43+TI_EHG_EPS!U43+TI_EHG_DHEP!U43</f>
        <v>4.1018056749785039</v>
      </c>
      <c r="V43" s="10">
        <f>TI_EHG_E_E!V43+TI_EHG_CHP_E!V43+TI_EHG_H_E!V43+TI_EHG_EDHP!V43+TI_EHG_EB!V43+TI_EHG_EPS!V43+TI_EHG_DHEP!V43</f>
        <v>4.1042132416165078</v>
      </c>
      <c r="W43" s="10">
        <f>TI_EHG_E_E!W43+TI_EHG_CHP_E!W43+TI_EHG_H_E!W43+TI_EHG_EDHP!W43+TI_EHG_EB!W43+TI_EHG_EPS!W43+TI_EHG_DHEP!W43</f>
        <v>4.1116938950988819</v>
      </c>
      <c r="X43" s="10">
        <f>TI_EHG_E_E!X43+TI_EHG_CHP_E!X43+TI_EHG_H_E!X43+TI_EHG_EDHP!X43+TI_EHG_EB!X43+TI_EHG_EPS!X43+TI_EHG_DHEP!X43</f>
        <v>3.0967325881341359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413.69871023215813</v>
      </c>
      <c r="D44" s="10">
        <f>TI_EHG_E_E!D44+TI_EHG_CHP_E!D44+TI_EHG_H_E!D44+TI_EHG_EDHP!D44+TI_EHG_EB!D44+TI_EHG_EPS!D44+TI_EHG_DHEP!D44</f>
        <v>363.32596732588138</v>
      </c>
      <c r="E44" s="10">
        <f>TI_EHG_E_E!E44+TI_EHG_CHP_E!E44+TI_EHG_H_E!E44+TI_EHG_EDHP!E44+TI_EHG_EB!E44+TI_EHG_EPS!E44+TI_EHG_DHEP!E44</f>
        <v>77.695098882201208</v>
      </c>
      <c r="F44" s="10">
        <f>TI_EHG_E_E!F44+TI_EHG_CHP_E!F44+TI_EHG_H_E!F44+TI_EHG_EDHP!F44+TI_EHG_EB!F44+TI_EHG_EPS!F44+TI_EHG_DHEP!F44</f>
        <v>73.899140154772141</v>
      </c>
      <c r="G44" s="10">
        <f>TI_EHG_E_E!G44+TI_EHG_CHP_E!G44+TI_EHG_H_E!G44+TI_EHG_EDHP!G44+TI_EHG_EB!G44+TI_EHG_EPS!G44+TI_EHG_DHEP!G44</f>
        <v>47.765606190885642</v>
      </c>
      <c r="H44" s="10">
        <f>TI_EHG_E_E!H44+TI_EHG_CHP_E!H44+TI_EHG_H_E!H44+TI_EHG_EDHP!H44+TI_EHG_EB!H44+TI_EHG_EPS!H44+TI_EHG_DHEP!H44</f>
        <v>80.570077386070494</v>
      </c>
      <c r="I44" s="10">
        <f>TI_EHG_E_E!I44+TI_EHG_CHP_E!I44+TI_EHG_H_E!I44+TI_EHG_EDHP!I44+TI_EHG_EB!I44+TI_EHG_EPS!I44+TI_EHG_DHEP!I44</f>
        <v>138.1888220120378</v>
      </c>
      <c r="J44" s="10">
        <f>TI_EHG_E_E!J44+TI_EHG_CHP_E!J44+TI_EHG_H_E!J44+TI_EHG_EDHP!J44+TI_EHG_EB!J44+TI_EHG_EPS!J44+TI_EHG_DHEP!J44</f>
        <v>119.25726569217539</v>
      </c>
      <c r="K44" s="10">
        <f>TI_EHG_E_E!K44+TI_EHG_CHP_E!K44+TI_EHG_H_E!K44+TI_EHG_EDHP!K44+TI_EHG_EB!K44+TI_EHG_EPS!K44+TI_EHG_DHEP!K44</f>
        <v>133.73241616509026</v>
      </c>
      <c r="L44" s="10">
        <f>TI_EHG_E_E!L44+TI_EHG_CHP_E!L44+TI_EHG_H_E!L44+TI_EHG_EDHP!L44+TI_EHG_EB!L44+TI_EHG_EPS!L44+TI_EHG_DHEP!L44</f>
        <v>135.58830610490111</v>
      </c>
      <c r="M44" s="10">
        <f>TI_EHG_E_E!M44+TI_EHG_CHP_E!M44+TI_EHG_H_E!M44+TI_EHG_EDHP!M44+TI_EHG_EB!M44+TI_EHG_EPS!M44+TI_EHG_DHEP!M44</f>
        <v>79.455803955288047</v>
      </c>
      <c r="N44" s="10">
        <f>TI_EHG_E_E!N44+TI_EHG_CHP_E!N44+TI_EHG_H_E!N44+TI_EHG_EDHP!N44+TI_EHG_EB!N44+TI_EHG_EPS!N44+TI_EHG_DHEP!N44</f>
        <v>76.383834909716242</v>
      </c>
      <c r="O44" s="10">
        <f>TI_EHG_E_E!O44+TI_EHG_CHP_E!O44+TI_EHG_H_E!O44+TI_EHG_EDHP!O44+TI_EHG_EB!O44+TI_EHG_EPS!O44+TI_EHG_DHEP!O44</f>
        <v>42.464574376612212</v>
      </c>
      <c r="P44" s="10">
        <f>TI_EHG_E_E!P44+TI_EHG_CHP_E!P44+TI_EHG_H_E!P44+TI_EHG_EDHP!P44+TI_EHG_EB!P44+TI_EHG_EPS!P44+TI_EHG_DHEP!P44</f>
        <v>22.628288907996563</v>
      </c>
      <c r="Q44" s="10">
        <f>TI_EHG_E_E!Q44+TI_EHG_CHP_E!Q44+TI_EHG_H_E!Q44+TI_EHG_EDHP!Q44+TI_EHG_EB!Q44+TI_EHG_EPS!Q44+TI_EHG_DHEP!Q44</f>
        <v>18.868701633705932</v>
      </c>
      <c r="R44" s="10">
        <f>TI_EHG_E_E!R44+TI_EHG_CHP_E!R44+TI_EHG_H_E!R44+TI_EHG_EDHP!R44+TI_EHG_EB!R44+TI_EHG_EPS!R44+TI_EHG_DHEP!R44</f>
        <v>21.699054170249351</v>
      </c>
      <c r="S44" s="10">
        <f>TI_EHG_E_E!S44+TI_EHG_CHP_E!S44+TI_EHG_H_E!S44+TI_EHG_EDHP!S44+TI_EHG_EB!S44+TI_EHG_EPS!S44+TI_EHG_DHEP!S44</f>
        <v>18.868787618228716</v>
      </c>
      <c r="T44" s="10">
        <f>TI_EHG_E_E!T44+TI_EHG_CHP_E!T44+TI_EHG_H_E!T44+TI_EHG_EDHP!T44+TI_EHG_EB!T44+TI_EHG_EPS!T44+TI_EHG_DHEP!T44</f>
        <v>18.868787618228723</v>
      </c>
      <c r="U44" s="10">
        <f>TI_EHG_E_E!U44+TI_EHG_CHP_E!U44+TI_EHG_H_E!U44+TI_EHG_EDHP!U44+TI_EHG_EB!U44+TI_EHG_EPS!U44+TI_EHG_DHEP!U44</f>
        <v>7.5474634565778151</v>
      </c>
      <c r="V44" s="10">
        <f>TI_EHG_E_E!V44+TI_EHG_CHP_E!V44+TI_EHG_H_E!V44+TI_EHG_EDHP!V44+TI_EHG_EB!V44+TI_EHG_EPS!V44+TI_EHG_DHEP!V44</f>
        <v>10.377815993121239</v>
      </c>
      <c r="W44" s="10">
        <f>TI_EHG_E_E!W44+TI_EHG_CHP_E!W44+TI_EHG_H_E!W44+TI_EHG_EDHP!W44+TI_EHG_EB!W44+TI_EHG_EPS!W44+TI_EHG_DHEP!W44</f>
        <v>8.4913155631986239</v>
      </c>
      <c r="X44" s="10">
        <f>TI_EHG_E_E!X44+TI_EHG_CHP_E!X44+TI_EHG_H_E!X44+TI_EHG_EDHP!X44+TI_EHG_EB!X44+TI_EHG_EPS!X44+TI_EHG_DHEP!X44</f>
        <v>11.321238177128114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271.28993981083403</v>
      </c>
      <c r="F50" s="10">
        <f>TI_EHG_E_E!F50+TI_EHG_CHP_E!F50+TI_EHG_H_E!F50+TI_EHG_EDHP!F50+TI_EHG_EB!F50+TI_EHG_EPS!F50+TI_EHG_DHEP!F50</f>
        <v>248.61367153912295</v>
      </c>
      <c r="G50" s="10">
        <f>TI_EHG_E_E!G50+TI_EHG_CHP_E!G50+TI_EHG_H_E!G50+TI_EHG_EDHP!G50+TI_EHG_EB!G50+TI_EHG_EPS!G50+TI_EHG_DHEP!G50</f>
        <v>205.71848667239897</v>
      </c>
      <c r="H50" s="10">
        <f>TI_EHG_E_E!H50+TI_EHG_CHP_E!H50+TI_EHG_H_E!H50+TI_EHG_EDHP!H50+TI_EHG_EB!H50+TI_EHG_EPS!H50+TI_EHG_DHEP!H50</f>
        <v>157.25451418744623</v>
      </c>
      <c r="I50" s="10">
        <f>TI_EHG_E_E!I50+TI_EHG_CHP_E!I50+TI_EHG_H_E!I50+TI_EHG_EDHP!I50+TI_EHG_EB!I50+TI_EHG_EPS!I50+TI_EHG_DHEP!I50</f>
        <v>23.466552020636279</v>
      </c>
      <c r="J50" s="10">
        <f>TI_EHG_E_E!J50+TI_EHG_CHP_E!J50+TI_EHG_H_E!J50+TI_EHG_EDHP!J50+TI_EHG_EB!J50+TI_EHG_EPS!J50+TI_EHG_DHEP!J50</f>
        <v>2.8159931212381775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1243.8521066208082</v>
      </c>
      <c r="D51" s="37">
        <f>TI_EHG_E_E!D51+TI_EHG_CHP_E!D51+TI_EHG_H_E!D51+TI_EHG_EDHP!D51+TI_EHG_EB!D51+TI_EHG_EPS!D51+TI_EHG_DHEP!D51</f>
        <v>1276.4402407566636</v>
      </c>
      <c r="E51" s="37">
        <f>TI_EHG_E_E!E51+TI_EHG_CHP_E!E51+TI_EHG_H_E!E51+TI_EHG_EDHP!E51+TI_EHG_EB!E51+TI_EHG_EPS!E51+TI_EHG_DHEP!E51</f>
        <v>1275.580395528805</v>
      </c>
      <c r="F51" s="37">
        <f>TI_EHG_E_E!F51+TI_EHG_CHP_E!F51+TI_EHG_H_E!F51+TI_EHG_EDHP!F51+TI_EHG_EB!F51+TI_EHG_EPS!F51+TI_EHG_DHEP!F51</f>
        <v>1267.024935511608</v>
      </c>
      <c r="G51" s="37">
        <f>TI_EHG_E_E!G51+TI_EHG_CHP_E!G51+TI_EHG_H_E!G51+TI_EHG_EDHP!G51+TI_EHG_EB!G51+TI_EHG_EPS!G51+TI_EHG_DHEP!G51</f>
        <v>1393.0567497850384</v>
      </c>
      <c r="H51" s="37">
        <f>TI_EHG_E_E!H51+TI_EHG_CHP_E!H51+TI_EHG_H_E!H51+TI_EHG_EDHP!H51+TI_EHG_EB!H51+TI_EHG_EPS!H51+TI_EHG_DHEP!H51</f>
        <v>1299.5485812553738</v>
      </c>
      <c r="I51" s="37">
        <f>TI_EHG_E_E!I51+TI_EHG_CHP_E!I51+TI_EHG_H_E!I51+TI_EHG_EDHP!I51+TI_EHG_EB!I51+TI_EHG_EPS!I51+TI_EHG_DHEP!I51</f>
        <v>1199.1401547721409</v>
      </c>
      <c r="J51" s="37">
        <f>TI_EHG_E_E!J51+TI_EHG_CHP_E!J51+TI_EHG_H_E!J51+TI_EHG_EDHP!J51+TI_EHG_EB!J51+TI_EHG_EPS!J51+TI_EHG_DHEP!J51</f>
        <v>1069.5829750644882</v>
      </c>
      <c r="K51" s="37">
        <f>TI_EHG_E_E!K51+TI_EHG_CHP_E!K51+TI_EHG_H_E!K51+TI_EHG_EDHP!K51+TI_EHG_EB!K51+TI_EHG_EPS!K51+TI_EHG_DHEP!K51</f>
        <v>958.96388650042979</v>
      </c>
      <c r="L51" s="37">
        <f>TI_EHG_E_E!L51+TI_EHG_CHP_E!L51+TI_EHG_H_E!L51+TI_EHG_EDHP!L51+TI_EHG_EB!L51+TI_EHG_EPS!L51+TI_EHG_DHEP!L51</f>
        <v>960.3181427343078</v>
      </c>
      <c r="M51" s="37">
        <f>TI_EHG_E_E!M51+TI_EHG_CHP_E!M51+TI_EHG_H_E!M51+TI_EHG_EDHP!M51+TI_EHG_EB!M51+TI_EHG_EPS!M51+TI_EHG_DHEP!M51</f>
        <v>1197.5494411006016</v>
      </c>
      <c r="N51" s="37">
        <f>TI_EHG_E_E!N51+TI_EHG_CHP_E!N51+TI_EHG_H_E!N51+TI_EHG_EDHP!N51+TI_EHG_EB!N51+TI_EHG_EPS!N51+TI_EHG_DHEP!N51</f>
        <v>1126.6766981943249</v>
      </c>
      <c r="O51" s="37">
        <f>TI_EHG_E_E!O51+TI_EHG_CHP_E!O51+TI_EHG_H_E!O51+TI_EHG_EDHP!O51+TI_EHG_EB!O51+TI_EHG_EPS!O51+TI_EHG_DHEP!O51</f>
        <v>1153.310404127257</v>
      </c>
      <c r="P51" s="37">
        <f>TI_EHG_E_E!P51+TI_EHG_CHP_E!P51+TI_EHG_H_E!P51+TI_EHG_EDHP!P51+TI_EHG_EB!P51+TI_EHG_EPS!P51+TI_EHG_DHEP!P51</f>
        <v>1265.4127257093724</v>
      </c>
      <c r="Q51" s="37">
        <f>TI_EHG_E_E!Q51+TI_EHG_CHP_E!Q51+TI_EHG_H_E!Q51+TI_EHG_EDHP!Q51+TI_EHG_EB!Q51+TI_EHG_EPS!Q51+TI_EHG_DHEP!Q51</f>
        <v>1066.7669819432504</v>
      </c>
      <c r="R51" s="37">
        <f>TI_EHG_E_E!R51+TI_EHG_CHP_E!R51+TI_EHG_H_E!R51+TI_EHG_EDHP!R51+TI_EHG_EB!R51+TI_EHG_EPS!R51+TI_EHG_DHEP!R51</f>
        <v>1152.62252794497</v>
      </c>
      <c r="S51" s="37">
        <f>TI_EHG_E_E!S51+TI_EHG_CHP_E!S51+TI_EHG_H_E!S51+TI_EHG_EDHP!S51+TI_EHG_EB!S51+TI_EHG_EPS!S51+TI_EHG_DHEP!S51</f>
        <v>1442.3945829750644</v>
      </c>
      <c r="T51" s="37">
        <f>TI_EHG_E_E!T51+TI_EHG_CHP_E!T51+TI_EHG_H_E!T51+TI_EHG_EDHP!T51+TI_EHG_EB!T51+TI_EHG_EPS!T51+TI_EHG_DHEP!T51</f>
        <v>1395.8942390369734</v>
      </c>
      <c r="U51" s="37">
        <f>TI_EHG_E_E!U51+TI_EHG_CHP_E!U51+TI_EHG_H_E!U51+TI_EHG_EDHP!U51+TI_EHG_EB!U51+TI_EHG_EPS!U51+TI_EHG_DHEP!U51</f>
        <v>1388.5135855546002</v>
      </c>
      <c r="V51" s="37">
        <f>TI_EHG_E_E!V51+TI_EHG_CHP_E!V51+TI_EHG_H_E!V51+TI_EHG_EDHP!V51+TI_EHG_EB!V51+TI_EHG_EPS!V51+TI_EHG_DHEP!V51</f>
        <v>1688.7884780739466</v>
      </c>
      <c r="W51" s="37">
        <f>TI_EHG_E_E!W51+TI_EHG_CHP_E!W51+TI_EHG_H_E!W51+TI_EHG_EDHP!W51+TI_EHG_EB!W51+TI_EHG_EPS!W51+TI_EHG_DHEP!W51</f>
        <v>1867.8120378331901</v>
      </c>
      <c r="X51" s="37">
        <f>TI_EHG_E_E!X51+TI_EHG_CHP_E!X51+TI_EHG_H_E!X51+TI_EHG_EDHP!X51+TI_EHG_EB!X51+TI_EHG_EPS!X51+TI_EHG_DHEP!X51</f>
        <v>2057.6727429062767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417.00507308684428</v>
      </c>
      <c r="D52" s="37">
        <f t="shared" ref="D52:W52" si="31">SUM(D53:D70)</f>
        <v>444.0071367153912</v>
      </c>
      <c r="E52" s="37">
        <f t="shared" si="31"/>
        <v>481.98804815133263</v>
      </c>
      <c r="F52" s="37">
        <f t="shared" si="31"/>
        <v>381.1999140154773</v>
      </c>
      <c r="G52" s="37">
        <f t="shared" si="31"/>
        <v>503.43233018056742</v>
      </c>
      <c r="H52" s="37">
        <f t="shared" si="31"/>
        <v>447.75907136715387</v>
      </c>
      <c r="I52" s="37">
        <f t="shared" si="31"/>
        <v>488.56044711951847</v>
      </c>
      <c r="J52" s="37">
        <f t="shared" si="31"/>
        <v>520.32321582115219</v>
      </c>
      <c r="K52" s="37">
        <f t="shared" si="31"/>
        <v>592.21736887360282</v>
      </c>
      <c r="L52" s="37">
        <f t="shared" si="31"/>
        <v>728.70292347377472</v>
      </c>
      <c r="M52" s="37">
        <f t="shared" si="31"/>
        <v>884.0022355975924</v>
      </c>
      <c r="N52" s="37">
        <f t="shared" si="31"/>
        <v>1081.0245915735168</v>
      </c>
      <c r="O52" s="37">
        <f t="shared" si="31"/>
        <v>1230.1257953568356</v>
      </c>
      <c r="P52" s="37">
        <f t="shared" si="31"/>
        <v>1448.902407566638</v>
      </c>
      <c r="Q52" s="37">
        <f t="shared" si="31"/>
        <v>1488.1623387790198</v>
      </c>
      <c r="R52" s="37">
        <f t="shared" si="31"/>
        <v>1552.2695614789338</v>
      </c>
      <c r="S52" s="37">
        <f t="shared" si="31"/>
        <v>1527.7877042132416</v>
      </c>
      <c r="T52" s="37">
        <f t="shared" si="31"/>
        <v>1608.9498710232158</v>
      </c>
      <c r="U52" s="37">
        <f t="shared" si="31"/>
        <v>1571.1405846947548</v>
      </c>
      <c r="V52" s="37">
        <f t="shared" si="31"/>
        <v>1671.0949269131549</v>
      </c>
      <c r="W52" s="37">
        <f t="shared" si="31"/>
        <v>1744.1326741186585</v>
      </c>
      <c r="X52" s="37">
        <f t="shared" ref="X52" si="32">SUM(X53:X70)</f>
        <v>1826.2757523645744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151.16079105760963</v>
      </c>
      <c r="D53" s="10">
        <f>TI_EHG_E_E!D53+TI_EHG_CHP_E!D53+TI_EHG_H_E!D53+TI_EHG_EDHP!D53+TI_EHG_EB!D53+TI_EHG_EPS!D53+TI_EHG_DHEP!D53</f>
        <v>176.61220980223558</v>
      </c>
      <c r="E53" s="10">
        <f>TI_EHG_E_E!E53+TI_EHG_CHP_E!E53+TI_EHG_H_E!E53+TI_EHG_EDHP!E53+TI_EHG_EB!E53+TI_EHG_EPS!E53+TI_EHG_DHEP!E53</f>
        <v>214.27343078245912</v>
      </c>
      <c r="F53" s="10">
        <f>TI_EHG_E_E!F53+TI_EHG_CHP_E!F53+TI_EHG_H_E!F53+TI_EHG_EDHP!F53+TI_EHG_EB!F53+TI_EHG_EPS!F53+TI_EHG_DHEP!F53</f>
        <v>118.91659501289767</v>
      </c>
      <c r="G53" s="10">
        <f>TI_EHG_E_E!G53+TI_EHG_CHP_E!G53+TI_EHG_H_E!G53+TI_EHG_EDHP!G53+TI_EHG_EB!G53+TI_EHG_EPS!G53+TI_EHG_DHEP!G53</f>
        <v>173.61994840928634</v>
      </c>
      <c r="H53" s="10">
        <f>TI_EHG_E_E!H53+TI_EHG_CHP_E!H53+TI_EHG_H_E!H53+TI_EHG_EDHP!H53+TI_EHG_EB!H53+TI_EHG_EPS!H53+TI_EHG_DHEP!H53</f>
        <v>204.63542562338773</v>
      </c>
      <c r="I53" s="10">
        <f>TI_EHG_E_E!I53+TI_EHG_CHP_E!I53+TI_EHG_H_E!I53+TI_EHG_EDHP!I53+TI_EHG_EB!I53+TI_EHG_EPS!I53+TI_EHG_DHEP!I53</f>
        <v>219.28632846087706</v>
      </c>
      <c r="J53" s="10">
        <f>TI_EHG_E_E!J53+TI_EHG_CHP_E!J53+TI_EHG_H_E!J53+TI_EHG_EDHP!J53+TI_EHG_EB!J53+TI_EHG_EPS!J53+TI_EHG_DHEP!J53</f>
        <v>179.6568357695615</v>
      </c>
      <c r="K53" s="10">
        <f>TI_EHG_E_E!K53+TI_EHG_CHP_E!K53+TI_EHG_H_E!K53+TI_EHG_EDHP!K53+TI_EHG_EB!K53+TI_EHG_EPS!K53+TI_EHG_DHEP!K53</f>
        <v>174.06147893379193</v>
      </c>
      <c r="L53" s="10">
        <f>TI_EHG_E_E!L53+TI_EHG_CHP_E!L53+TI_EHG_H_E!L53+TI_EHG_EDHP!L53+TI_EHG_EB!L53+TI_EHG_EPS!L53+TI_EHG_DHEP!L53</f>
        <v>208.90859845227857</v>
      </c>
      <c r="M53" s="10">
        <f>TI_EHG_E_E!M53+TI_EHG_CHP_E!M53+TI_EHG_H_E!M53+TI_EHG_EDHP!M53+TI_EHG_EB!M53+TI_EHG_EPS!M53+TI_EHG_DHEP!M53</f>
        <v>239.85159071367153</v>
      </c>
      <c r="N53" s="10">
        <f>TI_EHG_E_E!N53+TI_EHG_CHP_E!N53+TI_EHG_H_E!N53+TI_EHG_EDHP!N53+TI_EHG_EB!N53+TI_EHG_EPS!N53+TI_EHG_DHEP!N53</f>
        <v>168.78899398108339</v>
      </c>
      <c r="O53" s="10">
        <f>TI_EHG_E_E!O53+TI_EHG_CHP_E!O53+TI_EHG_H_E!O53+TI_EHG_EDHP!O53+TI_EHG_EB!O53+TI_EHG_EPS!O53+TI_EHG_DHEP!O53</f>
        <v>183.07334479793639</v>
      </c>
      <c r="P53" s="10">
        <f>TI_EHG_E_E!P53+TI_EHG_CHP_E!P53+TI_EHG_H_E!P53+TI_EHG_EDHP!P53+TI_EHG_EB!P53+TI_EHG_EPS!P53+TI_EHG_DHEP!P53</f>
        <v>235.12527944969901</v>
      </c>
      <c r="Q53" s="10">
        <f>TI_EHG_E_E!Q53+TI_EHG_CHP_E!Q53+TI_EHG_H_E!Q53+TI_EHG_EDHP!Q53+TI_EHG_EB!Q53+TI_EHG_EPS!Q53+TI_EHG_DHEP!Q53</f>
        <v>164.12287188306107</v>
      </c>
      <c r="R53" s="10">
        <f>TI_EHG_E_E!R53+TI_EHG_CHP_E!R53+TI_EHG_H_E!R53+TI_EHG_EDHP!R53+TI_EHG_EB!R53+TI_EHG_EPS!R53+TI_EHG_DHEP!R53</f>
        <v>154.32235597592432</v>
      </c>
      <c r="S53" s="10">
        <f>TI_EHG_E_E!S53+TI_EHG_CHP_E!S53+TI_EHG_H_E!S53+TI_EHG_EDHP!S53+TI_EHG_EB!S53+TI_EHG_EPS!S53+TI_EHG_DHEP!S53</f>
        <v>171.97214101461739</v>
      </c>
      <c r="T53" s="10">
        <f>TI_EHG_E_E!T53+TI_EHG_CHP_E!T53+TI_EHG_H_E!T53+TI_EHG_EDHP!T53+TI_EHG_EB!T53+TI_EHG_EPS!T53+TI_EHG_DHEP!T53</f>
        <v>160.74496990541698</v>
      </c>
      <c r="U53" s="10">
        <f>TI_EHG_E_E!U53+TI_EHG_CHP_E!U53+TI_EHG_H_E!U53+TI_EHG_EDHP!U53+TI_EHG_EB!U53+TI_EHG_EPS!U53+TI_EHG_DHEP!U53</f>
        <v>140.05417024935511</v>
      </c>
      <c r="V53" s="10">
        <f>TI_EHG_E_E!V53+TI_EHG_CHP_E!V53+TI_EHG_H_E!V53+TI_EHG_EDHP!V53+TI_EHG_EB!V53+TI_EHG_EPS!V53+TI_EHG_DHEP!V53</f>
        <v>172.65941530524501</v>
      </c>
      <c r="W53" s="10">
        <f>TI_EHG_E_E!W53+TI_EHG_CHP_E!W53+TI_EHG_H_E!W53+TI_EHG_EDHP!W53+TI_EHG_EB!W53+TI_EHG_EPS!W53+TI_EHG_DHEP!W53</f>
        <v>184.34084264832327</v>
      </c>
      <c r="X53" s="10">
        <f>TI_EHG_E_E!X53+TI_EHG_CHP_E!X53+TI_EHG_H_E!X53+TI_EHG_EDHP!X53+TI_EHG_EB!X53+TI_EHG_EPS!X53+TI_EHG_DHEP!X53</f>
        <v>207.09544282029236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7.6096302665520199E-2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0.17334479793637139</v>
      </c>
      <c r="F55" s="10">
        <f>TI_EHG_E_E!F55+TI_EHG_CHP_E!F55+TI_EHG_H_E!F55+TI_EHG_EDHP!F55+TI_EHG_EB!F55+TI_EHG_EPS!F55+TI_EHG_DHEP!F55</f>
        <v>0.4207222699914015</v>
      </c>
      <c r="G55" s="10">
        <f>TI_EHG_E_E!G55+TI_EHG_CHP_E!G55+TI_EHG_H_E!G55+TI_EHG_EDHP!G55+TI_EHG_EB!G55+TI_EHG_EPS!G55+TI_EHG_DHEP!G55</f>
        <v>0.84875322441960444</v>
      </c>
      <c r="H55" s="10">
        <f>TI_EHG_E_E!H55+TI_EHG_CHP_E!H55+TI_EHG_H_E!H55+TI_EHG_EDHP!H55+TI_EHG_EB!H55+TI_EHG_EPS!H55+TI_EHG_DHEP!H55</f>
        <v>1.8297506448839209</v>
      </c>
      <c r="I55" s="10">
        <f>TI_EHG_E_E!I55+TI_EHG_CHP_E!I55+TI_EHG_H_E!I55+TI_EHG_EDHP!I55+TI_EHG_EB!I55+TI_EHG_EPS!I55+TI_EHG_DHEP!I55</f>
        <v>4.247635425623387</v>
      </c>
      <c r="J55" s="10">
        <f>TI_EHG_E_E!J55+TI_EHG_CHP_E!J55+TI_EHG_H_E!J55+TI_EHG_EDHP!J55+TI_EHG_EB!J55+TI_EHG_EPS!J55+TI_EHG_DHEP!J55</f>
        <v>10.756663800515909</v>
      </c>
      <c r="K55" s="10">
        <f>TI_EHG_E_E!K55+TI_EHG_CHP_E!K55+TI_EHG_H_E!K55+TI_EHG_EDHP!K55+TI_EHG_EB!K55+TI_EHG_EPS!K55+TI_EHG_DHEP!K55</f>
        <v>21.037059329320719</v>
      </c>
      <c r="L55" s="10">
        <f>TI_EHG_E_E!L55+TI_EHG_CHP_E!L55+TI_EHG_H_E!L55+TI_EHG_EDHP!L55+TI_EHG_EB!L55+TI_EHG_EPS!L55+TI_EHG_DHEP!L55</f>
        <v>24.76930352536543</v>
      </c>
      <c r="M55" s="10">
        <f>TI_EHG_E_E!M55+TI_EHG_CHP_E!M55+TI_EHG_H_E!M55+TI_EHG_EDHP!M55+TI_EHG_EB!M55+TI_EHG_EPS!M55+TI_EHG_DHEP!M55</f>
        <v>28.847205503009459</v>
      </c>
      <c r="N55" s="10">
        <f>TI_EHG_E_E!N55+TI_EHG_CHP_E!N55+TI_EHG_H_E!N55+TI_EHG_EDHP!N55+TI_EHG_EB!N55+TI_EHG_EPS!N55+TI_EHG_DHEP!N55</f>
        <v>34.136113499570072</v>
      </c>
      <c r="O55" s="10">
        <f>TI_EHG_E_E!O55+TI_EHG_CHP_E!O55+TI_EHG_H_E!O55+TI_EHG_EDHP!O55+TI_EHG_EB!O55+TI_EHG_EPS!O55+TI_EHG_DHEP!O55</f>
        <v>35.753826311263971</v>
      </c>
      <c r="P55" s="10">
        <f>TI_EHG_E_E!P55+TI_EHG_CHP_E!P55+TI_EHG_H_E!P55+TI_EHG_EDHP!P55+TI_EHG_EB!P55+TI_EHG_EPS!P55+TI_EHG_DHEP!P55</f>
        <v>41.317196904557179</v>
      </c>
      <c r="Q55" s="10">
        <f>TI_EHG_E_E!Q55+TI_EHG_CHP_E!Q55+TI_EHG_H_E!Q55+TI_EHG_EDHP!Q55+TI_EHG_EB!Q55+TI_EHG_EPS!Q55+TI_EHG_DHEP!Q55</f>
        <v>40.975408426483227</v>
      </c>
      <c r="R55" s="10">
        <f>TI_EHG_E_E!R55+TI_EHG_CHP_E!R55+TI_EHG_H_E!R55+TI_EHG_EDHP!R55+TI_EHG_EB!R55+TI_EHG_EPS!R55+TI_EHG_DHEP!R55</f>
        <v>49.235769561478932</v>
      </c>
      <c r="S55" s="10">
        <f>TI_EHG_E_E!S55+TI_EHG_CHP_E!S55+TI_EHG_H_E!S55+TI_EHG_EDHP!S55+TI_EHG_EB!S55+TI_EHG_EPS!S55+TI_EHG_DHEP!S55</f>
        <v>42.730610490111779</v>
      </c>
      <c r="T55" s="10">
        <f>TI_EHG_E_E!T55+TI_EHG_CHP_E!T55+TI_EHG_H_E!T55+TI_EHG_EDHP!T55+TI_EHG_EB!T55+TI_EHG_EPS!T55+TI_EHG_DHEP!T55</f>
        <v>50.8201203783319</v>
      </c>
      <c r="U55" s="10">
        <f>TI_EHG_E_E!U55+TI_EHG_CHP_E!U55+TI_EHG_H_E!U55+TI_EHG_EDHP!U55+TI_EHG_EB!U55+TI_EHG_EPS!U55+TI_EHG_DHEP!U55</f>
        <v>52.392949269131563</v>
      </c>
      <c r="V55" s="10">
        <f>TI_EHG_E_E!V55+TI_EHG_CHP_E!V55+TI_EHG_H_E!V55+TI_EHG_EDHP!V55+TI_EHG_EB!V55+TI_EHG_EPS!V55+TI_EHG_DHEP!V55</f>
        <v>60.190369733447973</v>
      </c>
      <c r="W55" s="10">
        <f>TI_EHG_E_E!W55+TI_EHG_CHP_E!W55+TI_EHG_H_E!W55+TI_EHG_EDHP!W55+TI_EHG_EB!W55+TI_EHG_EPS!W55+TI_EHG_DHEP!W55</f>
        <v>60.1103181427343</v>
      </c>
      <c r="X55" s="10">
        <f>TI_EHG_E_E!X55+TI_EHG_CHP_E!X55+TI_EHG_H_E!X55+TI_EHG_EDHP!X55+TI_EHG_EB!X55+TI_EHG_EPS!X55+TI_EHG_DHEP!X55</f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4.2992261392949269E-3</v>
      </c>
      <c r="D56" s="10">
        <f>TI_EHG_E_E!D56+TI_EHG_CHP_E!D56+TI_EHG_H_E!D56+TI_EHG_EDHP!D56+TI_EHG_EB!D56+TI_EHG_EPS!D56+TI_EHG_DHEP!D56</f>
        <v>6.964746345657781E-3</v>
      </c>
      <c r="E56" s="10">
        <f>TI_EHG_E_E!E56+TI_EHG_CHP_E!E56+TI_EHG_H_E!E56+TI_EHG_EDHP!E56+TI_EHG_EB!E56+TI_EHG_EPS!E56+TI_EHG_DHEP!E56</f>
        <v>9.9742046431642306E-3</v>
      </c>
      <c r="F56" s="10">
        <f>TI_EHG_E_E!F56+TI_EHG_CHP_E!F56+TI_EHG_H_E!F56+TI_EHG_EDHP!F56+TI_EHG_EB!F56+TI_EHG_EPS!F56+TI_EHG_DHEP!F56</f>
        <v>1.5821152192605329E-2</v>
      </c>
      <c r="G56" s="10">
        <f>TI_EHG_E_E!G56+TI_EHG_CHP_E!G56+TI_EHG_H_E!G56+TI_EHG_EDHP!G56+TI_EHG_EB!G56+TI_EHG_EPS!G56+TI_EHG_DHEP!G56</f>
        <v>2.5021496130696472E-2</v>
      </c>
      <c r="H56" s="10">
        <f>TI_EHG_E_E!H56+TI_EHG_CHP_E!H56+TI_EHG_H_E!H56+TI_EHG_EDHP!H56+TI_EHG_EB!H56+TI_EHG_EPS!H56+TI_EHG_DHEP!H56</f>
        <v>3.5597592433361989E-2</v>
      </c>
      <c r="I56" s="10">
        <f>TI_EHG_E_E!I56+TI_EHG_CHP_E!I56+TI_EHG_H_E!I56+TI_EHG_EDHP!I56+TI_EHG_EB!I56+TI_EHG_EPS!I56+TI_EHG_DHEP!I56</f>
        <v>5.090283748925193E-2</v>
      </c>
      <c r="J56" s="10">
        <f>TI_EHG_E_E!J56+TI_EHG_CHP_E!J56+TI_EHG_H_E!J56+TI_EHG_EDHP!J56+TI_EHG_EB!J56+TI_EHG_EPS!J56+TI_EHG_DHEP!J56</f>
        <v>0.18288907996560619</v>
      </c>
      <c r="K56" s="10">
        <f>TI_EHG_E_E!K56+TI_EHG_CHP_E!K56+TI_EHG_H_E!K56+TI_EHG_EDHP!K56+TI_EHG_EB!K56+TI_EHG_EPS!K56+TI_EHG_DHEP!K56</f>
        <v>1.112381771281169</v>
      </c>
      <c r="L56" s="10">
        <f>TI_EHG_E_E!L56+TI_EHG_CHP_E!L56+TI_EHG_H_E!L56+TI_EHG_EDHP!L56+TI_EHG_EB!L56+TI_EHG_EPS!L56+TI_EHG_DHEP!L56</f>
        <v>7.6360275150472914</v>
      </c>
      <c r="M56" s="10">
        <f>TI_EHG_E_E!M56+TI_EHG_CHP_E!M56+TI_EHG_H_E!M56+TI_EHG_EDHP!M56+TI_EHG_EB!M56+TI_EHG_EPS!M56+TI_EHG_DHEP!M56</f>
        <v>52.940842648323297</v>
      </c>
      <c r="N56" s="10">
        <f>TI_EHG_E_E!N56+TI_EHG_CHP_E!N56+TI_EHG_H_E!N56+TI_EHG_EDHP!N56+TI_EHG_EB!N56+TI_EHG_EPS!N56+TI_EHG_DHEP!N56</f>
        <v>187.61977644024071</v>
      </c>
      <c r="O56" s="10">
        <f>TI_EHG_E_E!O56+TI_EHG_CHP_E!O56+TI_EHG_H_E!O56+TI_EHG_EDHP!O56+TI_EHG_EB!O56+TI_EHG_EPS!O56+TI_EHG_DHEP!O56</f>
        <v>184.74840928632841</v>
      </c>
      <c r="P56" s="10">
        <f>TI_EHG_E_E!P56+TI_EHG_CHP_E!P56+TI_EHG_H_E!P56+TI_EHG_EDHP!P56+TI_EHG_EB!P56+TI_EHG_EPS!P56+TI_EHG_DHEP!P56</f>
        <v>174.77678417884781</v>
      </c>
      <c r="Q56" s="10">
        <f>TI_EHG_E_E!Q56+TI_EHG_CHP_E!Q56+TI_EHG_H_E!Q56+TI_EHG_EDHP!Q56+TI_EHG_EB!Q56+TI_EHG_EPS!Q56+TI_EHG_DHEP!Q56</f>
        <v>182.5338779019776</v>
      </c>
      <c r="R56" s="10">
        <f>TI_EHG_E_E!R56+TI_EHG_CHP_E!R56+TI_EHG_H_E!R56+TI_EHG_EDHP!R56+TI_EHG_EB!R56+TI_EHG_EPS!R56+TI_EHG_DHEP!R56</f>
        <v>194.65571797076521</v>
      </c>
      <c r="S56" s="10">
        <f>TI_EHG_E_E!S56+TI_EHG_CHP_E!S56+TI_EHG_H_E!S56+TI_EHG_EDHP!S56+TI_EHG_EB!S56+TI_EHG_EPS!S56+TI_EHG_DHEP!S56</f>
        <v>183.27214101461729</v>
      </c>
      <c r="T56" s="10">
        <f>TI_EHG_E_E!T56+TI_EHG_CHP_E!T56+TI_EHG_H_E!T56+TI_EHG_EDHP!T56+TI_EHG_EB!T56+TI_EHG_EPS!T56+TI_EHG_DHEP!T56</f>
        <v>189.10257953568359</v>
      </c>
      <c r="U56" s="10">
        <f>TI_EHG_E_E!U56+TI_EHG_CHP_E!U56+TI_EHG_H_E!U56+TI_EHG_EDHP!U56+TI_EHG_EB!U56+TI_EHG_EPS!U56+TI_EHG_DHEP!U56</f>
        <v>203.33404987102321</v>
      </c>
      <c r="V56" s="10">
        <f>TI_EHG_E_E!V56+TI_EHG_CHP_E!V56+TI_EHG_H_E!V56+TI_EHG_EDHP!V56+TI_EHG_EB!V56+TI_EHG_EPS!V56+TI_EHG_DHEP!V56</f>
        <v>199.15339638865001</v>
      </c>
      <c r="W56" s="10">
        <f>TI_EHG_E_E!W56+TI_EHG_CHP_E!W56+TI_EHG_H_E!W56+TI_EHG_EDHP!W56+TI_EHG_EB!W56+TI_EHG_EPS!W56+TI_EHG_DHEP!W56</f>
        <v>197.27970765262251</v>
      </c>
      <c r="X56" s="10">
        <f>TI_EHG_E_E!X56+TI_EHG_CHP_E!X56+TI_EHG_H_E!X56+TI_EHG_EDHP!X56+TI_EHG_EB!X56+TI_EHG_EPS!X56+TI_EHG_DHEP!X56</f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190.45571797076525</v>
      </c>
      <c r="D59" s="10">
        <f>TI_EHG_E_E!D59+TI_EHG_CHP_E!D59+TI_EHG_H_E!D59+TI_EHG_EDHP!D59+TI_EHG_EB!D59+TI_EHG_EPS!D59+TI_EHG_DHEP!D59</f>
        <v>190.3840068787618</v>
      </c>
      <c r="E59" s="10">
        <f>TI_EHG_E_E!E59+TI_EHG_CHP_E!E59+TI_EHG_H_E!E59+TI_EHG_EDHP!E59+TI_EHG_EB!E59+TI_EHG_EPS!E59+TI_EHG_DHEP!E59</f>
        <v>188.04333619948403</v>
      </c>
      <c r="F59" s="10">
        <f>TI_EHG_E_E!F59+TI_EHG_CHP_E!F59+TI_EHG_H_E!F59+TI_EHG_EDHP!F59+TI_EHG_EB!F59+TI_EHG_EPS!F59+TI_EHG_DHEP!F59</f>
        <v>195.66259673258821</v>
      </c>
      <c r="G59" s="10">
        <f>TI_EHG_E_E!G59+TI_EHG_CHP_E!G59+TI_EHG_H_E!G59+TI_EHG_EDHP!G59+TI_EHG_EB!G59+TI_EHG_EPS!G59+TI_EHG_DHEP!G59</f>
        <v>254.49036973344795</v>
      </c>
      <c r="H59" s="10">
        <f>TI_EHG_E_E!H59+TI_EHG_CHP_E!H59+TI_EHG_H_E!H59+TI_EHG_EDHP!H59+TI_EHG_EB!H59+TI_EHG_EPS!H59+TI_EHG_DHEP!H59</f>
        <v>161.29269131556319</v>
      </c>
      <c r="I59" s="10">
        <f>TI_EHG_E_E!I59+TI_EHG_CHP_E!I59+TI_EHG_H_E!I59+TI_EHG_EDHP!I59+TI_EHG_EB!I59+TI_EHG_EPS!I59+TI_EHG_DHEP!I59</f>
        <v>182.38271711092</v>
      </c>
      <c r="J59" s="10">
        <f>TI_EHG_E_E!J59+TI_EHG_CHP_E!J59+TI_EHG_H_E!J59+TI_EHG_EDHP!J59+TI_EHG_EB!J59+TI_EHG_EPS!J59+TI_EHG_DHEP!J59</f>
        <v>229.24436801375748</v>
      </c>
      <c r="K59" s="10">
        <f>TI_EHG_E_E!K59+TI_EHG_CHP_E!K59+TI_EHG_H_E!K59+TI_EHG_EDHP!K59+TI_EHG_EB!K59+TI_EHG_EPS!K59+TI_EHG_DHEP!K59</f>
        <v>287.14049871023218</v>
      </c>
      <c r="L59" s="10">
        <f>TI_EHG_E_E!L59+TI_EHG_CHP_E!L59+TI_EHG_H_E!L59+TI_EHG_EDHP!L59+TI_EHG_EB!L59+TI_EHG_EPS!L59+TI_EHG_DHEP!L59</f>
        <v>347.68796216681</v>
      </c>
      <c r="M59" s="10">
        <f>TI_EHG_E_E!M59+TI_EHG_CHP_E!M59+TI_EHG_H_E!M59+TI_EHG_EDHP!M59+TI_EHG_EB!M59+TI_EHG_EPS!M59+TI_EHG_DHEP!M59</f>
        <v>396.31702493551165</v>
      </c>
      <c r="N59" s="10">
        <f>TI_EHG_E_E!N59+TI_EHG_CHP_E!N59+TI_EHG_H_E!N59+TI_EHG_EDHP!N59+TI_EHG_EB!N59+TI_EHG_EPS!N59+TI_EHG_DHEP!N59</f>
        <v>449.81857265692173</v>
      </c>
      <c r="O59" s="10">
        <f>TI_EHG_E_E!O59+TI_EHG_CHP_E!O59+TI_EHG_H_E!O59+TI_EHG_EDHP!O59+TI_EHG_EB!O59+TI_EHG_EPS!O59+TI_EHG_DHEP!O59</f>
        <v>485.5259673258812</v>
      </c>
      <c r="P59" s="10">
        <f>TI_EHG_E_E!P59+TI_EHG_CHP_E!P59+TI_EHG_H_E!P59+TI_EHG_EDHP!P59+TI_EHG_EB!P59+TI_EHG_EPS!P59+TI_EHG_DHEP!P59</f>
        <v>499.11616509028374</v>
      </c>
      <c r="Q59" s="10">
        <f>TI_EHG_E_E!Q59+TI_EHG_CHP_E!Q59+TI_EHG_H_E!Q59+TI_EHG_EDHP!Q59+TI_EHG_EB!Q59+TI_EHG_EPS!Q59+TI_EHG_DHEP!Q59</f>
        <v>567.40232158211529</v>
      </c>
      <c r="R59" s="10">
        <f>TI_EHG_E_E!R59+TI_EHG_CHP_E!R59+TI_EHG_H_E!R59+TI_EHG_EDHP!R59+TI_EHG_EB!R59+TI_EHG_EPS!R59+TI_EHG_DHEP!R59</f>
        <v>622.55193465176274</v>
      </c>
      <c r="S59" s="10">
        <f>TI_EHG_E_E!S59+TI_EHG_CHP_E!S59+TI_EHG_H_E!S59+TI_EHG_EDHP!S59+TI_EHG_EB!S59+TI_EHG_EPS!S59+TI_EHG_DHEP!S59</f>
        <v>628.33181427343072</v>
      </c>
      <c r="T59" s="10">
        <f>TI_EHG_E_E!T59+TI_EHG_CHP_E!T59+TI_EHG_H_E!T59+TI_EHG_EDHP!T59+TI_EHG_EB!T59+TI_EHG_EPS!T59+TI_EHG_DHEP!T59</f>
        <v>687.16216680997422</v>
      </c>
      <c r="U59" s="10">
        <f>TI_EHG_E_E!U59+TI_EHG_CHP_E!U59+TI_EHG_H_E!U59+TI_EHG_EDHP!U59+TI_EHG_EB!U59+TI_EHG_EPS!U59+TI_EHG_DHEP!U59</f>
        <v>656.85528804815146</v>
      </c>
      <c r="V59" s="10">
        <f>TI_EHG_E_E!V59+TI_EHG_CHP_E!V59+TI_EHG_H_E!V59+TI_EHG_EDHP!V59+TI_EHG_EB!V59+TI_EHG_EPS!V59+TI_EHG_DHEP!V59</f>
        <v>736.06956147893357</v>
      </c>
      <c r="W59" s="10">
        <f>TI_EHG_E_E!W59+TI_EHG_CHP_E!W59+TI_EHG_H_E!W59+TI_EHG_EDHP!W59+TI_EHG_EB!W59+TI_EHG_EPS!W59+TI_EHG_DHEP!W59</f>
        <v>784.83533963886487</v>
      </c>
      <c r="X59" s="10">
        <f>TI_EHG_E_E!X59+TI_EHG_CHP_E!X59+TI_EHG_H_E!X59+TI_EHG_EDHP!X59+TI_EHG_EB!X59+TI_EHG_EPS!X59+TI_EHG_DHEP!X59</f>
        <v>859.30765262252794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34.083319002579536</v>
      </c>
      <c r="D61" s="10">
        <f>TI_EHG_E_E!D61+TI_EHG_CHP_E!D61+TI_EHG_H_E!D61+TI_EHG_EDHP!D61+TI_EHG_EB!D61+TI_EHG_EPS!D61+TI_EHG_DHEP!D61</f>
        <v>34.417712811693889</v>
      </c>
      <c r="E61" s="10">
        <f>TI_EHG_E_E!E61+TI_EHG_CHP_E!E61+TI_EHG_H_E!E61+TI_EHG_EDHP!E61+TI_EHG_EB!E61+TI_EHG_EPS!E61+TI_EHG_DHEP!E61</f>
        <v>33.653396388650044</v>
      </c>
      <c r="F61" s="10">
        <f>TI_EHG_E_E!F61+TI_EHG_CHP_E!F61+TI_EHG_H_E!F61+TI_EHG_EDHP!F61+TI_EHG_EB!F61+TI_EHG_EPS!F61+TI_EHG_DHEP!F61</f>
        <v>20.182459157351676</v>
      </c>
      <c r="G61" s="10">
        <f>TI_EHG_E_E!G61+TI_EHG_CHP_E!G61+TI_EHG_H_E!G61+TI_EHG_EDHP!G61+TI_EHG_EB!G61+TI_EHG_EPS!G61+TI_EHG_DHEP!G61</f>
        <v>27.085124677558039</v>
      </c>
      <c r="H61" s="10">
        <f>TI_EHG_E_E!H61+TI_EHG_CHP_E!H61+TI_EHG_H_E!H61+TI_EHG_EDHP!H61+TI_EHG_EB!H61+TI_EHG_EPS!H61+TI_EHG_DHEP!H61</f>
        <v>35.062596732588126</v>
      </c>
      <c r="I61" s="10">
        <f>TI_EHG_E_E!I61+TI_EHG_CHP_E!I61+TI_EHG_H_E!I61+TI_EHG_EDHP!I61+TI_EHG_EB!I61+TI_EHG_EPS!I61+TI_EHG_DHEP!I61</f>
        <v>39.075150472914871</v>
      </c>
      <c r="J61" s="10">
        <f>TI_EHG_E_E!J61+TI_EHG_CHP_E!J61+TI_EHG_H_E!J61+TI_EHG_EDHP!J61+TI_EHG_EB!J61+TI_EHG_EPS!J61+TI_EHG_DHEP!J61</f>
        <v>50.348753224419596</v>
      </c>
      <c r="K61" s="10">
        <f>TI_EHG_E_E!K61+TI_EHG_CHP_E!K61+TI_EHG_H_E!K61+TI_EHG_EDHP!K61+TI_EHG_EB!K61+TI_EHG_EPS!K61+TI_EHG_DHEP!K61</f>
        <v>60.213069647463449</v>
      </c>
      <c r="L61" s="10">
        <f>TI_EHG_E_E!L61+TI_EHG_CHP_E!L61+TI_EHG_H_E!L61+TI_EHG_EDHP!L61+TI_EHG_EB!L61+TI_EHG_EPS!L61+TI_EHG_DHEP!L61</f>
        <v>92.528890799656068</v>
      </c>
      <c r="M61" s="10">
        <f>TI_EHG_E_E!M61+TI_EHG_CHP_E!M61+TI_EHG_H_E!M61+TI_EHG_EDHP!M61+TI_EHG_EB!M61+TI_EHG_EPS!M61+TI_EHG_DHEP!M61</f>
        <v>122.14574376612208</v>
      </c>
      <c r="N61" s="10">
        <f>TI_EHG_E_E!N61+TI_EHG_CHP_E!N61+TI_EHG_H_E!N61+TI_EHG_EDHP!N61+TI_EHG_EB!N61+TI_EHG_EPS!N61+TI_EHG_DHEP!N61</f>
        <v>179.46878761822876</v>
      </c>
      <c r="O61" s="10">
        <f>TI_EHG_E_E!O61+TI_EHG_CHP_E!O61+TI_EHG_H_E!O61+TI_EHG_EDHP!O61+TI_EHG_EB!O61+TI_EHG_EPS!O61+TI_EHG_DHEP!O61</f>
        <v>275.91487532244196</v>
      </c>
      <c r="P61" s="10">
        <f>TI_EHG_E_E!P61+TI_EHG_CHP_E!P61+TI_EHG_H_E!P61+TI_EHG_EDHP!P61+TI_EHG_EB!P61+TI_EHG_EPS!P61+TI_EHG_DHEP!P61</f>
        <v>436.70584694754933</v>
      </c>
      <c r="Q61" s="10">
        <f>TI_EHG_E_E!Q61+TI_EHG_CHP_E!Q61+TI_EHG_H_E!Q61+TI_EHG_EDHP!Q61+TI_EHG_EB!Q61+TI_EHG_EPS!Q61+TI_EHG_DHEP!Q61</f>
        <v>470.35915735167657</v>
      </c>
      <c r="R61" s="10">
        <f>TI_EHG_E_E!R61+TI_EHG_CHP_E!R61+TI_EHG_H_E!R61+TI_EHG_EDHP!R61+TI_EHG_EB!R61+TI_EHG_EPS!R61+TI_EHG_DHEP!R61</f>
        <v>473.22536543422189</v>
      </c>
      <c r="S61" s="10">
        <f>TI_EHG_E_E!S61+TI_EHG_CHP_E!S61+TI_EHG_H_E!S61+TI_EHG_EDHP!S61+TI_EHG_EB!S61+TI_EHG_EPS!S61+TI_EHG_DHEP!S61</f>
        <v>436.41934651762682</v>
      </c>
      <c r="T61" s="10">
        <f>TI_EHG_E_E!T61+TI_EHG_CHP_E!T61+TI_EHG_H_E!T61+TI_EHG_EDHP!T61+TI_EHG_EB!T61+TI_EHG_EPS!T61+TI_EHG_DHEP!T61</f>
        <v>449.22519346517623</v>
      </c>
      <c r="U61" s="10">
        <f>TI_EHG_E_E!U61+TI_EHG_CHP_E!U61+TI_EHG_H_E!U61+TI_EHG_EDHP!U61+TI_EHG_EB!U61+TI_EHG_EPS!U61+TI_EHG_DHEP!U61</f>
        <v>451.4030094582975</v>
      </c>
      <c r="V61" s="10">
        <f>TI_EHG_E_E!V61+TI_EHG_CHP_E!V61+TI_EHG_H_E!V61+TI_EHG_EDHP!V61+TI_EHG_EB!V61+TI_EHG_EPS!V61+TI_EHG_DHEP!V61</f>
        <v>431.64987102321572</v>
      </c>
      <c r="W61" s="10">
        <f>TI_EHG_E_E!W61+TI_EHG_CHP_E!W61+TI_EHG_H_E!W61+TI_EHG_EDHP!W61+TI_EHG_EB!W61+TI_EHG_EPS!W61+TI_EHG_DHEP!W61</f>
        <v>440.50722269991394</v>
      </c>
      <c r="X61" s="10">
        <f>TI_EHG_E_E!X61+TI_EHG_CHP_E!X61+TI_EHG_H_E!X61+TI_EHG_EDHP!X61+TI_EHG_EB!X61+TI_EHG_EPS!X61+TI_EHG_DHEP!X61</f>
        <v>437.25184866723987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41.224849527085119</v>
      </c>
      <c r="D62" s="10">
        <f>TI_EHG_E_E!D62+TI_EHG_CHP_E!D62+TI_EHG_H_E!D62+TI_EHG_EDHP!D62+TI_EHG_EB!D62+TI_EHG_EPS!D62+TI_EHG_DHEP!D62</f>
        <v>42.586242476354244</v>
      </c>
      <c r="E62" s="10">
        <f>TI_EHG_E_E!E62+TI_EHG_CHP_E!E62+TI_EHG_H_E!E62+TI_EHG_EDHP!E62+TI_EHG_EB!E62+TI_EHG_EPS!E62+TI_EHG_DHEP!E62</f>
        <v>45.834565778159927</v>
      </c>
      <c r="F62" s="10">
        <f>TI_EHG_E_E!F62+TI_EHG_CHP_E!F62+TI_EHG_H_E!F62+TI_EHG_EDHP!F62+TI_EHG_EB!F62+TI_EHG_EPS!F62+TI_EHG_DHEP!F62</f>
        <v>46.001719690455715</v>
      </c>
      <c r="G62" s="10">
        <f>TI_EHG_E_E!G62+TI_EHG_CHP_E!G62+TI_EHG_H_E!G62+TI_EHG_EDHP!G62+TI_EHG_EB!G62+TI_EHG_EPS!G62+TI_EHG_DHEP!G62</f>
        <v>47.363112639724839</v>
      </c>
      <c r="H62" s="10">
        <f>TI_EHG_E_E!H62+TI_EHG_CHP_E!H62+TI_EHG_H_E!H62+TI_EHG_EDHP!H62+TI_EHG_EB!H62+TI_EHG_EPS!H62+TI_EHG_DHEP!H62</f>
        <v>44.903009458297504</v>
      </c>
      <c r="I62" s="10">
        <f>TI_EHG_E_E!I62+TI_EHG_CHP_E!I62+TI_EHG_H_E!I62+TI_EHG_EDHP!I62+TI_EHG_EB!I62+TI_EHG_EPS!I62+TI_EHG_DHEP!I62</f>
        <v>43.517712811693897</v>
      </c>
      <c r="J62" s="10">
        <f>TI_EHG_E_E!J62+TI_EHG_CHP_E!J62+TI_EHG_H_E!J62+TI_EHG_EDHP!J62+TI_EHG_EB!J62+TI_EHG_EPS!J62+TI_EHG_DHEP!J62</f>
        <v>48.103525365434223</v>
      </c>
      <c r="K62" s="10">
        <f>TI_EHG_E_E!K62+TI_EHG_CHP_E!K62+TI_EHG_H_E!K62+TI_EHG_EDHP!K62+TI_EHG_EB!K62+TI_EHG_EPS!K62+TI_EHG_DHEP!K62</f>
        <v>46.407738607050717</v>
      </c>
      <c r="L62" s="10">
        <f>TI_EHG_E_E!L62+TI_EHG_CHP_E!L62+TI_EHG_H_E!L62+TI_EHG_EDHP!L62+TI_EHG_EB!L62+TI_EHG_EPS!L62+TI_EHG_DHEP!L62</f>
        <v>44.903095442820288</v>
      </c>
      <c r="M62" s="10">
        <f>TI_EHG_E_E!M62+TI_EHG_CHP_E!M62+TI_EHG_H_E!M62+TI_EHG_EDHP!M62+TI_EHG_EB!M62+TI_EHG_EPS!M62+TI_EHG_DHEP!M62</f>
        <v>41.654686156491827</v>
      </c>
      <c r="N62" s="10">
        <f>TI_EHG_E_E!N62+TI_EHG_CHP_E!N62+TI_EHG_H_E!N62+TI_EHG_EDHP!N62+TI_EHG_EB!N62+TI_EHG_EPS!N62+TI_EHG_DHEP!N62</f>
        <v>59.353224419604473</v>
      </c>
      <c r="O62" s="10">
        <f>TI_EHG_E_E!O62+TI_EHG_CHP_E!O62+TI_EHG_H_E!O62+TI_EHG_EDHP!O62+TI_EHG_EB!O62+TI_EHG_EPS!O62+TI_EHG_DHEP!O62</f>
        <v>63.198624247635415</v>
      </c>
      <c r="P62" s="10">
        <f>TI_EHG_E_E!P62+TI_EHG_CHP_E!P62+TI_EHG_H_E!P62+TI_EHG_EDHP!P62+TI_EHG_EB!P62+TI_EHG_EPS!P62+TI_EHG_DHEP!P62</f>
        <v>60.213069647463449</v>
      </c>
      <c r="Q62" s="10">
        <f>TI_EHG_E_E!Q62+TI_EHG_CHP_E!Q62+TI_EHG_H_E!Q62+TI_EHG_EDHP!Q62+TI_EHG_EB!Q62+TI_EHG_EPS!Q62+TI_EHG_DHEP!Q62</f>
        <v>60.929578675838343</v>
      </c>
      <c r="R62" s="10">
        <f>TI_EHG_E_E!R62+TI_EHG_CHP_E!R62+TI_EHG_H_E!R62+TI_EHG_EDHP!R62+TI_EHG_EB!R62+TI_EHG_EPS!R62+TI_EHG_DHEP!R62</f>
        <v>56.654256233877895</v>
      </c>
      <c r="S62" s="10">
        <f>TI_EHG_E_E!S62+TI_EHG_CHP_E!S62+TI_EHG_H_E!S62+TI_EHG_EDHP!S62+TI_EHG_EB!S62+TI_EHG_EPS!S62+TI_EHG_DHEP!S62</f>
        <v>63.628546861564914</v>
      </c>
      <c r="T62" s="10">
        <f>TI_EHG_E_E!T62+TI_EHG_CHP_E!T62+TI_EHG_H_E!T62+TI_EHG_EDHP!T62+TI_EHG_EB!T62+TI_EHG_EPS!T62+TI_EHG_DHEP!T62</f>
        <v>69.769131556319863</v>
      </c>
      <c r="U62" s="10">
        <f>TI_EHG_E_E!U62+TI_EHG_CHP_E!U62+TI_EHG_H_E!U62+TI_EHG_EDHP!U62+TI_EHG_EB!U62+TI_EHG_EPS!U62+TI_EHG_DHEP!U62</f>
        <v>64.832072226999145</v>
      </c>
      <c r="V62" s="10">
        <f>TI_EHG_E_E!V62+TI_EHG_CHP_E!V62+TI_EHG_H_E!V62+TI_EHG_EDHP!V62+TI_EHG_EB!V62+TI_EHG_EPS!V62+TI_EHG_DHEP!V62</f>
        <v>68.76216680997419</v>
      </c>
      <c r="W62" s="10">
        <f>TI_EHG_E_E!W62+TI_EHG_CHP_E!W62+TI_EHG_H_E!W62+TI_EHG_EDHP!W62+TI_EHG_EB!W62+TI_EHG_EPS!W62+TI_EHG_DHEP!W62</f>
        <v>74.560275150472904</v>
      </c>
      <c r="X62" s="10">
        <f>TI_EHG_E_E!X62+TI_EHG_CHP_E!X62+TI_EHG_H_E!X62+TI_EHG_EDHP!X62+TI_EHG_EB!X62+TI_EHG_EPS!X62+TI_EHG_DHEP!X62</f>
        <v>74.626741186586415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2.0301805674978501</v>
      </c>
      <c r="K70" s="10">
        <f>TI_EHG_E_E!K70+TI_EHG_CHP_E!K70+TI_EHG_H_E!K70+TI_EHG_EDHP!K70+TI_EHG_EB!K70+TI_EHG_EPS!K70+TI_EHG_DHEP!K70</f>
        <v>2.2451418744625968</v>
      </c>
      <c r="L70" s="10">
        <f>TI_EHG_E_E!L70+TI_EHG_CHP_E!L70+TI_EHG_H_E!L70+TI_EHG_EDHP!L70+TI_EHG_EB!L70+TI_EHG_EPS!L70+TI_EHG_DHEP!L70</f>
        <v>2.2690455717970761</v>
      </c>
      <c r="M70" s="10">
        <f>TI_EHG_E_E!M70+TI_EHG_CHP_E!M70+TI_EHG_H_E!M70+TI_EHG_EDHP!M70+TI_EHG_EB!M70+TI_EHG_EPS!M70+TI_EHG_DHEP!M70</f>
        <v>2.2451418744625968</v>
      </c>
      <c r="N70" s="10">
        <f>TI_EHG_E_E!N70+TI_EHG_CHP_E!N70+TI_EHG_H_E!N70+TI_EHG_EDHP!N70+TI_EHG_EB!N70+TI_EHG_EPS!N70+TI_EHG_DHEP!N70</f>
        <v>1.8391229578675836</v>
      </c>
      <c r="O70" s="10">
        <f>TI_EHG_E_E!O70+TI_EHG_CHP_E!O70+TI_EHG_H_E!O70+TI_EHG_EDHP!O70+TI_EHG_EB!O70+TI_EHG_EPS!O70+TI_EHG_DHEP!O70</f>
        <v>1.9107480653482367</v>
      </c>
      <c r="P70" s="10">
        <f>TI_EHG_E_E!P70+TI_EHG_CHP_E!P70+TI_EHG_H_E!P70+TI_EHG_EDHP!P70+TI_EHG_EB!P70+TI_EHG_EPS!P70+TI_EHG_DHEP!P70</f>
        <v>1.6480653482373167</v>
      </c>
      <c r="Q70" s="10">
        <f>TI_EHG_E_E!Q70+TI_EHG_CHP_E!Q70+TI_EHG_H_E!Q70+TI_EHG_EDHP!Q70+TI_EHG_EB!Q70+TI_EHG_EPS!Q70+TI_EHG_DHEP!Q70</f>
        <v>1.8391229578675836</v>
      </c>
      <c r="R70" s="10">
        <f>TI_EHG_E_E!R70+TI_EHG_CHP_E!R70+TI_EHG_H_E!R70+TI_EHG_EDHP!R70+TI_EHG_EB!R70+TI_EHG_EPS!R70+TI_EHG_DHEP!R70</f>
        <v>1.6241616509028376</v>
      </c>
      <c r="S70" s="10">
        <f>TI_EHG_E_E!S70+TI_EHG_CHP_E!S70+TI_EHG_H_E!S70+TI_EHG_EDHP!S70+TI_EHG_EB!S70+TI_EHG_EPS!S70+TI_EHG_DHEP!S70</f>
        <v>1.4331040412725706</v>
      </c>
      <c r="T70" s="10">
        <f>TI_EHG_E_E!T70+TI_EHG_CHP_E!T70+TI_EHG_H_E!T70+TI_EHG_EDHP!T70+TI_EHG_EB!T70+TI_EHG_EPS!T70+TI_EHG_DHEP!T70</f>
        <v>2.1257093723129836</v>
      </c>
      <c r="U70" s="10">
        <f>TI_EHG_E_E!U70+TI_EHG_CHP_E!U70+TI_EHG_H_E!U70+TI_EHG_EDHP!U70+TI_EHG_EB!U70+TI_EHG_EPS!U70+TI_EHG_DHEP!U70</f>
        <v>2.2690455717970757</v>
      </c>
      <c r="V70" s="10">
        <f>TI_EHG_E_E!V70+TI_EHG_CHP_E!V70+TI_EHG_H_E!V70+TI_EHG_EDHP!V70+TI_EHG_EB!V70+TI_EHG_EPS!V70+TI_EHG_DHEP!V70</f>
        <v>2.6101461736887357</v>
      </c>
      <c r="W70" s="10">
        <f>TI_EHG_E_E!W70+TI_EHG_CHP_E!W70+TI_EHG_H_E!W70+TI_EHG_EDHP!W70+TI_EHG_EB!W70+TI_EHG_EPS!W70+TI_EHG_DHEP!W70</f>
        <v>2.4989681857265689</v>
      </c>
      <c r="X70" s="10">
        <f>TI_EHG_E_E!X70+TI_EHG_CHP_E!X70+TI_EHG_H_E!X70+TI_EHG_EDHP!X70+TI_EHG_EB!X70+TI_EHG_EPS!X70+TI_EHG_DHEP!X70</f>
        <v>2.8180567497850384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30.070679277730012</v>
      </c>
      <c r="D71" s="37">
        <f t="shared" ref="D71:W71" si="34">SUM(D72:D73)</f>
        <v>33.295012897678419</v>
      </c>
      <c r="E71" s="37">
        <f t="shared" si="34"/>
        <v>37.451074806534827</v>
      </c>
      <c r="F71" s="37">
        <f t="shared" si="34"/>
        <v>36.51960447119518</v>
      </c>
      <c r="G71" s="37">
        <f t="shared" si="34"/>
        <v>40.914273430782458</v>
      </c>
      <c r="H71" s="37">
        <f t="shared" si="34"/>
        <v>40.173860705073082</v>
      </c>
      <c r="I71" s="37">
        <f t="shared" si="34"/>
        <v>38.406448839208942</v>
      </c>
      <c r="J71" s="37">
        <f t="shared" si="34"/>
        <v>44.544797936371445</v>
      </c>
      <c r="K71" s="37">
        <f t="shared" si="34"/>
        <v>41.057695614789338</v>
      </c>
      <c r="L71" s="37">
        <f t="shared" si="34"/>
        <v>38.907910576096299</v>
      </c>
      <c r="M71" s="37">
        <f t="shared" si="34"/>
        <v>39.648495270851242</v>
      </c>
      <c r="N71" s="37">
        <f t="shared" si="34"/>
        <v>55.579449699054173</v>
      </c>
      <c r="O71" s="37">
        <f t="shared" si="34"/>
        <v>56.29595872742906</v>
      </c>
      <c r="P71" s="37">
        <f t="shared" si="34"/>
        <v>52.641616509028367</v>
      </c>
      <c r="Q71" s="37">
        <f t="shared" si="34"/>
        <v>53.835855546001717</v>
      </c>
      <c r="R71" s="37">
        <f t="shared" si="34"/>
        <v>55.746603611349954</v>
      </c>
      <c r="S71" s="37">
        <f t="shared" si="34"/>
        <v>58.206706792777297</v>
      </c>
      <c r="T71" s="37">
        <f t="shared" si="34"/>
        <v>64.512725709372305</v>
      </c>
      <c r="U71" s="37">
        <f t="shared" si="34"/>
        <v>61.634393809114357</v>
      </c>
      <c r="V71" s="37">
        <f t="shared" si="34"/>
        <v>62.844539982803092</v>
      </c>
      <c r="W71" s="37">
        <f t="shared" si="34"/>
        <v>68.615133276010312</v>
      </c>
      <c r="X71" s="37">
        <f t="shared" ref="X71" si="35">SUM(X72:X73)</f>
        <v>67.363112639724847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2.603439380911436</v>
      </c>
      <c r="D72" s="10">
        <f>TI_EHG_E_E!D72+TI_EHG_CHP_E!D72+TI_EHG_H_E!D72+TI_EHG_EDHP!D72+TI_EHG_EB!D72+TI_EHG_EPS!D72+TI_EHG_DHEP!D72</f>
        <v>4.8963026655202064</v>
      </c>
      <c r="E72" s="10">
        <f>TI_EHG_E_E!E72+TI_EHG_CHP_E!E72+TI_EHG_H_E!E72+TI_EHG_EDHP!E72+TI_EHG_EB!E72+TI_EHG_EPS!E72+TI_EHG_DHEP!E72</f>
        <v>6.9026655202063631</v>
      </c>
      <c r="F72" s="10">
        <f>TI_EHG_E_E!F72+TI_EHG_CHP_E!F72+TI_EHG_H_E!F72+TI_EHG_EDHP!F72+TI_EHG_EB!F72+TI_EHG_EPS!F72+TI_EHG_DHEP!F72</f>
        <v>5.8517626827171103</v>
      </c>
      <c r="G72" s="10">
        <f>TI_EHG_E_E!G72+TI_EHG_CHP_E!G72+TI_EHG_H_E!G72+TI_EHG_EDHP!G72+TI_EHG_EB!G72+TI_EHG_EPS!G72+TI_EHG_DHEP!G72</f>
        <v>9.3388650042992261</v>
      </c>
      <c r="H72" s="10">
        <f>TI_EHG_E_E!H72+TI_EHG_CHP_E!H72+TI_EHG_H_E!H72+TI_EHG_EDHP!H72+TI_EHG_EB!H72+TI_EHG_EPS!H72+TI_EHG_DHEP!H72</f>
        <v>10.246431642304385</v>
      </c>
      <c r="I72" s="10">
        <f>TI_EHG_E_E!I72+TI_EHG_CHP_E!I72+TI_EHG_H_E!I72+TI_EHG_EDHP!I72+TI_EHG_EB!I72+TI_EHG_EPS!I72+TI_EHG_DHEP!I72</f>
        <v>9.3866723989681855</v>
      </c>
      <c r="J72" s="10">
        <f>TI_EHG_E_E!J72+TI_EHG_CHP_E!J72+TI_EHG_H_E!J72+TI_EHG_EDHP!J72+TI_EHG_EB!J72+TI_EHG_EPS!J72+TI_EHG_DHEP!J72</f>
        <v>12.467755803955287</v>
      </c>
      <c r="K72" s="10">
        <f>TI_EHG_E_E!K72+TI_EHG_CHP_E!K72+TI_EHG_H_E!K72+TI_EHG_EDHP!K72+TI_EHG_EB!K72+TI_EHG_EPS!K72+TI_EHG_DHEP!K72</f>
        <v>10.103267411865863</v>
      </c>
      <c r="L72" s="10">
        <f>TI_EHG_E_E!L72+TI_EHG_CHP_E!L72+TI_EHG_H_E!L72+TI_EHG_EDHP!L72+TI_EHG_EB!L72+TI_EHG_EPS!L72+TI_EHG_DHEP!L72</f>
        <v>8.9805674978503873</v>
      </c>
      <c r="M72" s="10">
        <f>TI_EHG_E_E!M72+TI_EHG_CHP_E!M72+TI_EHG_H_E!M72+TI_EHG_EDHP!M72+TI_EHG_EB!M72+TI_EHG_EPS!M72+TI_EHG_DHEP!M72</f>
        <v>11.894582975064488</v>
      </c>
      <c r="N72" s="10">
        <f>TI_EHG_E_E!N72+TI_EHG_CHP_E!N72+TI_EHG_H_E!N72+TI_EHG_EDHP!N72+TI_EHG_EB!N72+TI_EHG_EPS!N72+TI_EHG_DHEP!N72</f>
        <v>16.026569217540846</v>
      </c>
      <c r="O72" s="10">
        <f>TI_EHG_E_E!O72+TI_EHG_CHP_E!O72+TI_EHG_H_E!O72+TI_EHG_EDHP!O72+TI_EHG_EB!O72+TI_EHG_EPS!O72+TI_EHG_DHEP!O72</f>
        <v>14.163542562338776</v>
      </c>
      <c r="P72" s="10">
        <f>TI_EHG_E_E!P72+TI_EHG_CHP_E!P72+TI_EHG_H_E!P72+TI_EHG_EDHP!P72+TI_EHG_EB!P72+TI_EHG_EPS!P72+TI_EHG_DHEP!P72</f>
        <v>12.515477214101461</v>
      </c>
      <c r="Q72" s="10">
        <f>TI_EHG_E_E!Q72+TI_EHG_CHP_E!Q72+TI_EHG_H_E!Q72+TI_EHG_EDHP!Q72+TI_EHG_EB!Q72+TI_EHG_EPS!Q72+TI_EHG_DHEP!Q72</f>
        <v>13.232072226999138</v>
      </c>
      <c r="R72" s="10">
        <f>TI_EHG_E_E!R72+TI_EHG_CHP_E!R72+TI_EHG_H_E!R72+TI_EHG_EDHP!R72+TI_EHG_EB!R72+TI_EHG_EPS!R72+TI_EHG_DHEP!R72</f>
        <v>17.985038693035253</v>
      </c>
      <c r="S72" s="10">
        <f>TI_EHG_E_E!S72+TI_EHG_CHP_E!S72+TI_EHG_H_E!S72+TI_EHG_EDHP!S72+TI_EHG_EB!S72+TI_EHG_EPS!S72+TI_EHG_DHEP!S72</f>
        <v>15.787704213241614</v>
      </c>
      <c r="T72" s="10">
        <f>TI_EHG_E_E!T72+TI_EHG_CHP_E!T72+TI_EHG_H_E!T72+TI_EHG_EDHP!T72+TI_EHG_EB!T72+TI_EHG_EPS!T72+TI_EHG_DHEP!T72</f>
        <v>18</v>
      </c>
      <c r="U72" s="10">
        <f>TI_EHG_E_E!U72+TI_EHG_CHP_E!U72+TI_EHG_H_E!U72+TI_EHG_EDHP!U72+TI_EHG_EB!U72+TI_EHG_EPS!U72+TI_EHG_DHEP!U72</f>
        <v>18.412983662940672</v>
      </c>
      <c r="V72" s="10">
        <f>TI_EHG_E_E!V72+TI_EHG_CHP_E!V72+TI_EHG_H_E!V72+TI_EHG_EDHP!V72+TI_EHG_EB!V72+TI_EHG_EPS!V72+TI_EHG_DHEP!V72</f>
        <v>17.003095442820289</v>
      </c>
      <c r="W72" s="10">
        <f>TI_EHG_E_E!W72+TI_EHG_CHP_E!W72+TI_EHG_H_E!W72+TI_EHG_EDHP!W72+TI_EHG_EB!W72+TI_EHG_EPS!W72+TI_EHG_DHEP!W72</f>
        <v>18.908254514187448</v>
      </c>
      <c r="X72" s="10">
        <f>TI_EHG_E_E!X72+TI_EHG_CHP_E!X72+TI_EHG_H_E!X72+TI_EHG_EDHP!X72+TI_EHG_EB!X72+TI_EHG_EPS!X72+TI_EHG_DHEP!X72</f>
        <v>17.611951848667239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27.467239896818576</v>
      </c>
      <c r="D73" s="10">
        <f>TI_EHG_E_E!D73+TI_EHG_CHP_E!D73+TI_EHG_H_E!D73+TI_EHG_EDHP!D73+TI_EHG_EB!D73+TI_EHG_EPS!D73+TI_EHG_DHEP!D73</f>
        <v>28.398710232158216</v>
      </c>
      <c r="E73" s="10">
        <f>TI_EHG_E_E!E73+TI_EHG_CHP_E!E73+TI_EHG_H_E!E73+TI_EHG_EDHP!E73+TI_EHG_EB!E73+TI_EHG_EPS!E73+TI_EHG_DHEP!E73</f>
        <v>30.548409286328461</v>
      </c>
      <c r="F73" s="10">
        <f>TI_EHG_E_E!F73+TI_EHG_CHP_E!F73+TI_EHG_H_E!F73+TI_EHG_EDHP!F73+TI_EHG_EB!F73+TI_EHG_EPS!F73+TI_EHG_DHEP!F73</f>
        <v>30.667841788478071</v>
      </c>
      <c r="G73" s="10">
        <f>TI_EHG_E_E!G73+TI_EHG_CHP_E!G73+TI_EHG_H_E!G73+TI_EHG_EDHP!G73+TI_EHG_EB!G73+TI_EHG_EPS!G73+TI_EHG_DHEP!G73</f>
        <v>31.575408426483229</v>
      </c>
      <c r="H73" s="10">
        <f>TI_EHG_E_E!H73+TI_EHG_CHP_E!H73+TI_EHG_H_E!H73+TI_EHG_EDHP!H73+TI_EHG_EB!H73+TI_EHG_EPS!H73+TI_EHG_DHEP!H73</f>
        <v>29.927429062768695</v>
      </c>
      <c r="I73" s="10">
        <f>TI_EHG_E_E!I73+TI_EHG_CHP_E!I73+TI_EHG_H_E!I73+TI_EHG_EDHP!I73+TI_EHG_EB!I73+TI_EHG_EPS!I73+TI_EHG_DHEP!I73</f>
        <v>29.019776440240754</v>
      </c>
      <c r="J73" s="10">
        <f>TI_EHG_E_E!J73+TI_EHG_CHP_E!J73+TI_EHG_H_E!J73+TI_EHG_EDHP!J73+TI_EHG_EB!J73+TI_EHG_EPS!J73+TI_EHG_DHEP!J73</f>
        <v>32.07704213241616</v>
      </c>
      <c r="K73" s="10">
        <f>TI_EHG_E_E!K73+TI_EHG_CHP_E!K73+TI_EHG_H_E!K73+TI_EHG_EDHP!K73+TI_EHG_EB!K73+TI_EHG_EPS!K73+TI_EHG_DHEP!K73</f>
        <v>30.954428202923474</v>
      </c>
      <c r="L73" s="10">
        <f>TI_EHG_E_E!L73+TI_EHG_CHP_E!L73+TI_EHG_H_E!L73+TI_EHG_EDHP!L73+TI_EHG_EB!L73+TI_EHG_EPS!L73+TI_EHG_DHEP!L73</f>
        <v>29.927343078245915</v>
      </c>
      <c r="M73" s="10">
        <f>TI_EHG_E_E!M73+TI_EHG_CHP_E!M73+TI_EHG_H_E!M73+TI_EHG_EDHP!M73+TI_EHG_EB!M73+TI_EHG_EPS!M73+TI_EHG_DHEP!M73</f>
        <v>27.753912295786755</v>
      </c>
      <c r="N73" s="10">
        <f>TI_EHG_E_E!N73+TI_EHG_CHP_E!N73+TI_EHG_H_E!N73+TI_EHG_EDHP!N73+TI_EHG_EB!N73+TI_EHG_EPS!N73+TI_EHG_DHEP!N73</f>
        <v>39.552880481513327</v>
      </c>
      <c r="O73" s="10">
        <f>TI_EHG_E_E!O73+TI_EHG_CHP_E!O73+TI_EHG_H_E!O73+TI_EHG_EDHP!O73+TI_EHG_EB!O73+TI_EHG_EPS!O73+TI_EHG_DHEP!O73</f>
        <v>42.132416165090284</v>
      </c>
      <c r="P73" s="10">
        <f>TI_EHG_E_E!P73+TI_EHG_CHP_E!P73+TI_EHG_H_E!P73+TI_EHG_EDHP!P73+TI_EHG_EB!P73+TI_EHG_EPS!P73+TI_EHG_DHEP!P73</f>
        <v>40.126139294926908</v>
      </c>
      <c r="Q73" s="10">
        <f>TI_EHG_E_E!Q73+TI_EHG_CHP_E!Q73+TI_EHG_H_E!Q73+TI_EHG_EDHP!Q73+TI_EHG_EB!Q73+TI_EHG_EPS!Q73+TI_EHG_DHEP!Q73</f>
        <v>40.603783319002581</v>
      </c>
      <c r="R73" s="10">
        <f>TI_EHG_E_E!R73+TI_EHG_CHP_E!R73+TI_EHG_H_E!R73+TI_EHG_EDHP!R73+TI_EHG_EB!R73+TI_EHG_EPS!R73+TI_EHG_DHEP!R73</f>
        <v>37.761564918314697</v>
      </c>
      <c r="S73" s="10">
        <f>TI_EHG_E_E!S73+TI_EHG_CHP_E!S73+TI_EHG_H_E!S73+TI_EHG_EDHP!S73+TI_EHG_EB!S73+TI_EHG_EPS!S73+TI_EHG_DHEP!S73</f>
        <v>42.419002579535679</v>
      </c>
      <c r="T73" s="10">
        <f>TI_EHG_E_E!T73+TI_EHG_CHP_E!T73+TI_EHG_H_E!T73+TI_EHG_EDHP!T73+TI_EHG_EB!T73+TI_EHG_EPS!T73+TI_EHG_DHEP!T73</f>
        <v>46.512725709372305</v>
      </c>
      <c r="U73" s="10">
        <f>TI_EHG_E_E!U73+TI_EHG_CHP_E!U73+TI_EHG_H_E!U73+TI_EHG_EDHP!U73+TI_EHG_EB!U73+TI_EHG_EPS!U73+TI_EHG_DHEP!U73</f>
        <v>43.221410146173682</v>
      </c>
      <c r="V73" s="10">
        <f>TI_EHG_E_E!V73+TI_EHG_CHP_E!V73+TI_EHG_H_E!V73+TI_EHG_EDHP!V73+TI_EHG_EB!V73+TI_EHG_EPS!V73+TI_EHG_DHEP!V73</f>
        <v>45.841444539982803</v>
      </c>
      <c r="W73" s="10">
        <f>TI_EHG_E_E!W73+TI_EHG_CHP_E!W73+TI_EHG_H_E!W73+TI_EHG_EDHP!W73+TI_EHG_EB!W73+TI_EHG_EPS!W73+TI_EHG_DHEP!W73</f>
        <v>49.706878761822871</v>
      </c>
      <c r="X73" s="10">
        <f>TI_EHG_E_E!X73+TI_EHG_CHP_E!X73+TI_EHG_H_E!X73+TI_EHG_EDHP!X73+TI_EHG_EB!X73+TI_EHG_EPS!X73+TI_EHG_DHEP!X73</f>
        <v>49.751160791057615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3505.5889939810831</v>
      </c>
      <c r="D74" s="37">
        <f>TI_EHG_E_E!D74+TI_EHG_CHP_E!D74+TI_EHG_H_E!D74+TI_EHG_EDHP!D74+TI_EHG_EB!D74+TI_EHG_EPS!D74+TI_EHG_DHEP!D74</f>
        <v>3804.5571797076518</v>
      </c>
      <c r="E74" s="37">
        <f>TI_EHG_E_E!E74+TI_EHG_CHP_E!E74+TI_EHG_H_E!E74+TI_EHG_EDHP!E74+TI_EHG_EB!E74+TI_EHG_EPS!E74+TI_EHG_DHEP!E74</f>
        <v>4833.5339638864998</v>
      </c>
      <c r="F74" s="37">
        <f>TI_EHG_E_E!F74+TI_EHG_CHP_E!F74+TI_EHG_H_E!F74+TI_EHG_EDHP!F74+TI_EHG_EB!F74+TI_EHG_EPS!F74+TI_EHG_DHEP!F74</f>
        <v>6673.7747205503001</v>
      </c>
      <c r="G74" s="37">
        <f>TI_EHG_E_E!G74+TI_EHG_CHP_E!G74+TI_EHG_H_E!G74+TI_EHG_EDHP!G74+TI_EHG_EB!G74+TI_EHG_EPS!G74+TI_EHG_DHEP!G74</f>
        <v>6867.2255374032657</v>
      </c>
      <c r="H74" s="37">
        <f>TI_EHG_E_E!H74+TI_EHG_CHP_E!H74+TI_EHG_H_E!H74+TI_EHG_EDHP!H74+TI_EHG_EB!H74+TI_EHG_EPS!H74+TI_EHG_DHEP!H74</f>
        <v>6457.2083404987097</v>
      </c>
      <c r="I74" s="37">
        <f>TI_EHG_E_E!I74+TI_EHG_CHP_E!I74+TI_EHG_H_E!I74+TI_EHG_EDHP!I74+TI_EHG_EB!I74+TI_EHG_EPS!I74+TI_EHG_DHEP!I74</f>
        <v>6795.3282029234733</v>
      </c>
      <c r="J74" s="37">
        <f>TI_EHG_E_E!J74+TI_EHG_CHP_E!J74+TI_EHG_H_E!J74+TI_EHG_EDHP!J74+TI_EHG_EB!J74+TI_EHG_EPS!J74+TI_EHG_DHEP!J74</f>
        <v>6823.0294926913148</v>
      </c>
      <c r="K74" s="37">
        <f>TI_EHG_E_E!K74+TI_EHG_CHP_E!K74+TI_EHG_H_E!K74+TI_EHG_EDHP!K74+TI_EHG_EB!K74+TI_EHG_EPS!K74+TI_EHG_DHEP!K74</f>
        <v>6918.429320722269</v>
      </c>
      <c r="L74" s="37">
        <f>TI_EHG_E_E!L74+TI_EHG_CHP_E!L74+TI_EHG_H_E!L74+TI_EHG_EDHP!L74+TI_EHG_EB!L74+TI_EHG_EPS!L74+TI_EHG_DHEP!L74</f>
        <v>6975.3510748065346</v>
      </c>
      <c r="M74" s="37">
        <f>TI_EHG_E_E!M74+TI_EHG_CHP_E!M74+TI_EHG_H_E!M74+TI_EHG_EDHP!M74+TI_EHG_EB!M74+TI_EHG_EPS!M74+TI_EHG_DHEP!M74</f>
        <v>7160.3945829750637</v>
      </c>
      <c r="N74" s="37">
        <f>TI_EHG_E_E!N74+TI_EHG_CHP_E!N74+TI_EHG_H_E!N74+TI_EHG_EDHP!N74+TI_EHG_EB!N74+TI_EHG_EPS!N74+TI_EHG_DHEP!N74</f>
        <v>7199.8499570077383</v>
      </c>
      <c r="O74" s="37">
        <f>TI_EHG_E_E!O74+TI_EHG_CHP_E!O74+TI_EHG_H_E!O74+TI_EHG_EDHP!O74+TI_EHG_EB!O74+TI_EHG_EPS!O74+TI_EHG_DHEP!O74</f>
        <v>7673.9854686156486</v>
      </c>
      <c r="P74" s="37">
        <f>TI_EHG_E_E!P74+TI_EHG_CHP_E!P74+TI_EHG_H_E!P74+TI_EHG_EDHP!P74+TI_EHG_EB!P74+TI_EHG_EPS!P74+TI_EHG_DHEP!P74</f>
        <v>7758.5205503009456</v>
      </c>
      <c r="Q74" s="37">
        <f>TI_EHG_E_E!Q74+TI_EHG_CHP_E!Q74+TI_EHG_H_E!Q74+TI_EHG_EDHP!Q74+TI_EHG_EB!Q74+TI_EHG_EPS!Q74+TI_EHG_DHEP!Q74</f>
        <v>7630.7659501289763</v>
      </c>
      <c r="R74" s="37">
        <f>TI_EHG_E_E!R74+TI_EHG_CHP_E!R74+TI_EHG_H_E!R74+TI_EHG_EDHP!R74+TI_EHG_EB!R74+TI_EHG_EPS!R74+TI_EHG_DHEP!R74</f>
        <v>6680.3521926053309</v>
      </c>
      <c r="S74" s="37">
        <f>TI_EHG_E_E!S74+TI_EHG_CHP_E!S74+TI_EHG_H_E!S74+TI_EHG_EDHP!S74+TI_EHG_EB!S74+TI_EHG_EPS!S74+TI_EHG_DHEP!S74</f>
        <v>5977.4976784178843</v>
      </c>
      <c r="T74" s="37">
        <f>TI_EHG_E_E!T74+TI_EHG_CHP_E!T74+TI_EHG_H_E!T74+TI_EHG_EDHP!T74+TI_EHG_EB!T74+TI_EHG_EPS!T74+TI_EHG_DHEP!T74</f>
        <v>7016.7771281169389</v>
      </c>
      <c r="U74" s="37">
        <f>TI_EHG_E_E!U74+TI_EHG_CHP_E!U74+TI_EHG_H_E!U74+TI_EHG_EDHP!U74+TI_EHG_EB!U74+TI_EHG_EPS!U74+TI_EHG_DHEP!U74</f>
        <v>7448.9999999999991</v>
      </c>
      <c r="V74" s="37">
        <f>TI_EHG_E_E!V74+TI_EHG_CHP_E!V74+TI_EHG_H_E!V74+TI_EHG_EDHP!V74+TI_EHG_EB!V74+TI_EHG_EPS!V74+TI_EHG_DHEP!V74</f>
        <v>7548.2042992261395</v>
      </c>
      <c r="W74" s="37">
        <f>TI_EHG_E_E!W74+TI_EHG_CHP_E!W74+TI_EHG_H_E!W74+TI_EHG_EDHP!W74+TI_EHG_EB!W74+TI_EHG_EPS!W74+TI_EHG_DHEP!W74</f>
        <v>7496.2953568357689</v>
      </c>
      <c r="X74" s="37">
        <f>TI_EHG_E_E!X74+TI_EHG_CHP_E!X74+TI_EHG_H_E!X74+TI_EHG_EDHP!X74+TI_EHG_EB!X74+TI_EHG_EPS!X74+TI_EHG_DHEP!X74</f>
        <v>7641.6319862424762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0.41083404987102329</v>
      </c>
      <c r="H75" s="37">
        <f>TI_EHG_E_E!H75+TI_EHG_CHP_E!H75+TI_EHG_H_E!H75+TI_EHG_EDHP!H75+TI_EHG_EB!H75+TI_EHG_EPS!H75+TI_EHG_DHEP!H75</f>
        <v>6.0237317282889071</v>
      </c>
      <c r="I75" s="37">
        <f>TI_EHG_E_E!I75+TI_EHG_CHP_E!I75+TI_EHG_H_E!I75+TI_EHG_EDHP!I75+TI_EHG_EB!I75+TI_EHG_EPS!I75+TI_EHG_DHEP!I75</f>
        <v>16.604643164230442</v>
      </c>
      <c r="J75" s="37">
        <f>TI_EHG_E_E!J75+TI_EHG_CHP_E!J75+TI_EHG_H_E!J75+TI_EHG_EDHP!J75+TI_EHG_EB!J75+TI_EHG_EPS!J75+TI_EHG_DHEP!J75</f>
        <v>15.601461736887362</v>
      </c>
      <c r="K75" s="37">
        <f>TI_EHG_E_E!K75+TI_EHG_CHP_E!K75+TI_EHG_H_E!K75+TI_EHG_EDHP!K75+TI_EHG_EB!K75+TI_EHG_EPS!K75+TI_EHG_DHEP!K75</f>
        <v>22.671195184866718</v>
      </c>
      <c r="L75" s="37">
        <f>TI_EHG_E_E!L75+TI_EHG_CHP_E!L75+TI_EHG_H_E!L75+TI_EHG_EDHP!L75+TI_EHG_EB!L75+TI_EHG_EPS!L75+TI_EHG_DHEP!L75</f>
        <v>23.048581255374028</v>
      </c>
      <c r="M75" s="37">
        <f>TI_EHG_E_E!M75+TI_EHG_CHP_E!M75+TI_EHG_H_E!M75+TI_EHG_EDHP!M75+TI_EHG_EB!M75+TI_EHG_EPS!M75+TI_EHG_DHEP!M75</f>
        <v>9.6493551160791053</v>
      </c>
      <c r="N75" s="37">
        <f>TI_EHG_E_E!N75+TI_EHG_CHP_E!N75+TI_EHG_H_E!N75+TI_EHG_EDHP!N75+TI_EHG_EB!N75+TI_EHG_EPS!N75+TI_EHG_DHEP!N75</f>
        <v>13.040928632846089</v>
      </c>
      <c r="O75" s="37">
        <f>TI_EHG_E_E!O75+TI_EHG_CHP_E!O75+TI_EHG_H_E!O75+TI_EHG_EDHP!O75+TI_EHG_EB!O75+TI_EHG_EPS!O75+TI_EHG_DHEP!O75</f>
        <v>13.542562338779016</v>
      </c>
      <c r="P75" s="37">
        <f>TI_EHG_E_E!P75+TI_EHG_CHP_E!P75+TI_EHG_H_E!P75+TI_EHG_EDHP!P75+TI_EHG_EB!P75+TI_EHG_EPS!P75+TI_EHG_DHEP!P75</f>
        <v>15.190627687016331</v>
      </c>
      <c r="Q75" s="37">
        <f>TI_EHG_E_E!Q75+TI_EHG_CHP_E!Q75+TI_EHG_H_E!Q75+TI_EHG_EDHP!Q75+TI_EHG_EB!Q75+TI_EHG_EPS!Q75+TI_EHG_DHEP!Q75</f>
        <v>18.649097162510749</v>
      </c>
      <c r="R75" s="37">
        <f>TI_EHG_E_E!R75+TI_EHG_CHP_E!R75+TI_EHG_H_E!R75+TI_EHG_EDHP!R75+TI_EHG_EB!R75+TI_EHG_EPS!R75+TI_EHG_DHEP!R75</f>
        <v>12.711435941530524</v>
      </c>
      <c r="S75" s="37">
        <f>TI_EHG_E_E!S75+TI_EHG_CHP_E!S75+TI_EHG_H_E!S75+TI_EHG_EDHP!S75+TI_EHG_EB!S75+TI_EHG_EPS!S75+TI_EHG_DHEP!S75</f>
        <v>14.4883920894239</v>
      </c>
      <c r="T75" s="37">
        <f>TI_EHG_E_E!T75+TI_EHG_CHP_E!T75+TI_EHG_H_E!T75+TI_EHG_EDHP!T75+TI_EHG_EB!T75+TI_EHG_EPS!T75+TI_EHG_DHEP!T75</f>
        <v>14.89578675838349</v>
      </c>
      <c r="U75" s="37">
        <f>TI_EHG_E_E!U75+TI_EHG_CHP_E!U75+TI_EHG_H_E!U75+TI_EHG_EDHP!U75+TI_EHG_EB!U75+TI_EHG_EPS!U75+TI_EHG_DHEP!U75</f>
        <v>31.531556319862425</v>
      </c>
      <c r="V75" s="37">
        <f>TI_EHG_E_E!V75+TI_EHG_CHP_E!V75+TI_EHG_H_E!V75+TI_EHG_EDHP!V75+TI_EHG_EB!V75+TI_EHG_EPS!V75+TI_EHG_DHEP!V75</f>
        <v>31.709630266552022</v>
      </c>
      <c r="W75" s="37">
        <f>TI_EHG_E_E!W75+TI_EHG_CHP_E!W75+TI_EHG_H_E!W75+TI_EHG_EDHP!W75+TI_EHG_EB!W75+TI_EHG_EPS!W75+TI_EHG_DHEP!W75</f>
        <v>31.147721410146175</v>
      </c>
      <c r="X75" s="37">
        <f>TI_EHG_E_E!X75+TI_EHG_CHP_E!X75+TI_EHG_H_E!X75+TI_EHG_EDHP!X75+TI_EHG_EB!X75+TI_EHG_EPS!X75+TI_EHG_DHEP!X75</f>
        <v>31.764832330180568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64.402407566638004</v>
      </c>
      <c r="D76" s="40">
        <f>TI_EHG_E_E!D76+TI_EHG_CHP_E!D76+TI_EHG_H_E!D76+TI_EHG_EDHP!D76+TI_EHG_EB!D76+TI_EHG_EPS!D76+TI_EHG_DHEP!D76</f>
        <v>47.807394668959581</v>
      </c>
      <c r="E76" s="40">
        <f>TI_EHG_E_E!E76+TI_EHG_CHP_E!E76+TI_EHG_H_E!E76+TI_EHG_EDHP!E76+TI_EHG_EB!E76+TI_EHG_EPS!E76+TI_EHG_DHEP!E76</f>
        <v>41.186586414445387</v>
      </c>
      <c r="F76" s="40">
        <f>TI_EHG_E_E!F76+TI_EHG_CHP_E!F76+TI_EHG_H_E!F76+TI_EHG_EDHP!F76+TI_EHG_EB!F76+TI_EHG_EPS!F76+TI_EHG_DHEP!F76</f>
        <v>47.46345657781599</v>
      </c>
      <c r="G76" s="40">
        <f>TI_EHG_E_E!G76+TI_EHG_CHP_E!G76+TI_EHG_H_E!G76+TI_EHG_EDHP!G76+TI_EHG_EB!G76+TI_EHG_EPS!G76+TI_EHG_DHEP!G76</f>
        <v>62.76870163370593</v>
      </c>
      <c r="H76" s="40">
        <f>TI_EHG_E_E!H76+TI_EHG_CHP_E!H76+TI_EHG_H_E!H76+TI_EHG_EDHP!H76+TI_EHG_EB!H76+TI_EHG_EPS!H76+TI_EHG_DHEP!H76</f>
        <v>74.548581255374032</v>
      </c>
      <c r="I76" s="40">
        <f>TI_EHG_E_E!I76+TI_EHG_CHP_E!I76+TI_EHG_H_E!I76+TI_EHG_EDHP!I76+TI_EHG_EB!I76+TI_EHG_EPS!I76+TI_EHG_DHEP!I76</f>
        <v>81.341358555460005</v>
      </c>
      <c r="J76" s="40">
        <f>TI_EHG_E_E!J76+TI_EHG_CHP_E!J76+TI_EHG_H_E!J76+TI_EHG_EDHP!J76+TI_EHG_EB!J76+TI_EHG_EPS!J76+TI_EHG_DHEP!J76</f>
        <v>51.933791917454855</v>
      </c>
      <c r="K76" s="40">
        <f>TI_EHG_E_E!K76+TI_EHG_CHP_E!K76+TI_EHG_H_E!K76+TI_EHG_EDHP!K76+TI_EHG_EB!K76+TI_EHG_EPS!K76+TI_EHG_DHEP!K76</f>
        <v>42.162166809974202</v>
      </c>
      <c r="L76" s="40">
        <f>TI_EHG_E_E!L76+TI_EHG_CHP_E!L76+TI_EHG_H_E!L76+TI_EHG_EDHP!L76+TI_EHG_EB!L76+TI_EHG_EPS!L76+TI_EHG_DHEP!L76</f>
        <v>65.408082545141866</v>
      </c>
      <c r="M76" s="40">
        <f>TI_EHG_E_E!M76+TI_EHG_CHP_E!M76+TI_EHG_H_E!M76+TI_EHG_EDHP!M76+TI_EHG_EB!M76+TI_EHG_EPS!M76+TI_EHG_DHEP!M76</f>
        <v>69.711607910576092</v>
      </c>
      <c r="N76" s="40">
        <f>TI_EHG_E_E!N76+TI_EHG_CHP_E!N76+TI_EHG_H_E!N76+TI_EHG_EDHP!N76+TI_EHG_EB!N76+TI_EHG_EPS!N76+TI_EHG_DHEP!N76</f>
        <v>82.32519346517627</v>
      </c>
      <c r="O76" s="40">
        <f>TI_EHG_E_E!O76+TI_EHG_CHP_E!O76+TI_EHG_H_E!O76+TI_EHG_EDHP!O76+TI_EHG_EB!O76+TI_EHG_EPS!O76+TI_EHG_DHEP!O76</f>
        <v>85.701719690455704</v>
      </c>
      <c r="P76" s="40">
        <f>TI_EHG_E_E!P76+TI_EHG_CHP_E!P76+TI_EHG_H_E!P76+TI_EHG_EDHP!P76+TI_EHG_EB!P76+TI_EHG_EPS!P76+TI_EHG_DHEP!P76</f>
        <v>105.80679277730006</v>
      </c>
      <c r="Q76" s="40">
        <f>TI_EHG_E_E!Q76+TI_EHG_CHP_E!Q76+TI_EHG_H_E!Q76+TI_EHG_EDHP!Q76+TI_EHG_EB!Q76+TI_EHG_EPS!Q76+TI_EHG_DHEP!Q76</f>
        <v>118.33895098882201</v>
      </c>
      <c r="R76" s="40">
        <f>TI_EHG_E_E!R76+TI_EHG_CHP_E!R76+TI_EHG_H_E!R76+TI_EHG_EDHP!R76+TI_EHG_EB!R76+TI_EHG_EPS!R76+TI_EHG_DHEP!R76</f>
        <v>143.82269991401552</v>
      </c>
      <c r="S76" s="40">
        <f>TI_EHG_E_E!S76+TI_EHG_CHP_E!S76+TI_EHG_H_E!S76+TI_EHG_EDHP!S76+TI_EHG_EB!S76+TI_EHG_EPS!S76+TI_EHG_DHEP!S76</f>
        <v>136.01642304385211</v>
      </c>
      <c r="T76" s="40">
        <f>TI_EHG_E_E!T76+TI_EHG_CHP_E!T76+TI_EHG_H_E!T76+TI_EHG_EDHP!T76+TI_EHG_EB!T76+TI_EHG_EPS!T76+TI_EHG_DHEP!T76</f>
        <v>133.18452278589854</v>
      </c>
      <c r="U76" s="40">
        <f>TI_EHG_E_E!U76+TI_EHG_CHP_E!U76+TI_EHG_H_E!U76+TI_EHG_EDHP!U76+TI_EHG_EB!U76+TI_EHG_EPS!U76+TI_EHG_DHEP!U76</f>
        <v>118.82596732588134</v>
      </c>
      <c r="V76" s="40">
        <f>TI_EHG_E_E!V76+TI_EHG_CHP_E!V76+TI_EHG_H_E!V76+TI_EHG_EDHP!V76+TI_EHG_EB!V76+TI_EHG_EPS!V76+TI_EHG_DHEP!V76</f>
        <v>131.64213241616508</v>
      </c>
      <c r="W76" s="40">
        <f>TI_EHG_E_E!W76+TI_EHG_CHP_E!W76+TI_EHG_H_E!W76+TI_EHG_EDHP!W76+TI_EHG_EB!W76+TI_EHG_EPS!W76+TI_EHG_DHEP!W76</f>
        <v>145.64187446259672</v>
      </c>
      <c r="X76" s="40">
        <f>TI_EHG_E_E!X76+TI_EHG_CHP_E!X76+TI_EHG_H_E!X76+TI_EHG_EDHP!X76+TI_EHG_EB!X76+TI_EHG_EPS!X76+TI_EHG_DHEP!X76</f>
        <v>136.93086844368017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13211.587349420122</v>
      </c>
      <c r="D2" s="31">
        <f t="shared" ref="D2:W2" si="1">SUM(D3,D17,D22,D25,D26,D51,D52,D71,D74,D75,D76)</f>
        <v>13492.880036402355</v>
      </c>
      <c r="E2" s="31">
        <f t="shared" si="1"/>
        <v>14250.186685839933</v>
      </c>
      <c r="F2" s="31">
        <f t="shared" si="1"/>
        <v>15733.733515391183</v>
      </c>
      <c r="G2" s="31">
        <f t="shared" si="1"/>
        <v>15871.357163492907</v>
      </c>
      <c r="H2" s="31">
        <f t="shared" si="1"/>
        <v>15454.679429814063</v>
      </c>
      <c r="I2" s="31">
        <f t="shared" si="1"/>
        <v>15989.711435941528</v>
      </c>
      <c r="J2" s="31">
        <f t="shared" si="1"/>
        <v>17124.394582975063</v>
      </c>
      <c r="K2" s="31">
        <f t="shared" si="1"/>
        <v>15810.583490971625</v>
      </c>
      <c r="L2" s="31">
        <f t="shared" si="1"/>
        <v>15402.703611349956</v>
      </c>
      <c r="M2" s="31">
        <f t="shared" si="1"/>
        <v>16492.089079965604</v>
      </c>
      <c r="N2" s="31">
        <f t="shared" si="1"/>
        <v>16653.946947549441</v>
      </c>
      <c r="O2" s="31">
        <f t="shared" si="1"/>
        <v>16572.205846947545</v>
      </c>
      <c r="P2" s="31">
        <f t="shared" si="1"/>
        <v>16175.163628546859</v>
      </c>
      <c r="Q2" s="31">
        <f t="shared" si="1"/>
        <v>16055.849613069648</v>
      </c>
      <c r="R2" s="31">
        <f t="shared" si="1"/>
        <v>15437.30343938091</v>
      </c>
      <c r="S2" s="31">
        <f t="shared" si="1"/>
        <v>14963.277257093723</v>
      </c>
      <c r="T2" s="31">
        <f t="shared" si="1"/>
        <v>15921.396109200345</v>
      </c>
      <c r="U2" s="31">
        <f t="shared" si="1"/>
        <v>16346.184522785894</v>
      </c>
      <c r="V2" s="31">
        <f t="shared" si="1"/>
        <v>15871.507975064487</v>
      </c>
      <c r="W2" s="31">
        <f t="shared" si="1"/>
        <v>14455.599699054172</v>
      </c>
      <c r="X2" s="31">
        <f t="shared" ref="X2" si="2">SUM(X3,X17,X22,X25,X26,X51,X52,X71,X74,X75,X76)</f>
        <v>15306.595227858983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9392.6283748925198</v>
      </c>
      <c r="D3" s="34">
        <f t="shared" ref="D3:W3" si="4">SUM(D4,D8,D11)</f>
        <v>9353.724763542561</v>
      </c>
      <c r="E3" s="34">
        <f t="shared" si="4"/>
        <v>9048.419432502149</v>
      </c>
      <c r="F3" s="34">
        <f t="shared" si="4"/>
        <v>8841.1851246775568</v>
      </c>
      <c r="G3" s="34">
        <f t="shared" si="4"/>
        <v>8676.7533963886508</v>
      </c>
      <c r="H3" s="34">
        <f t="shared" si="4"/>
        <v>8644.9517626827164</v>
      </c>
      <c r="I3" s="34">
        <f t="shared" si="4"/>
        <v>8823.1280309544272</v>
      </c>
      <c r="J3" s="34">
        <f t="shared" si="4"/>
        <v>9986.4288907996561</v>
      </c>
      <c r="K3" s="34">
        <f t="shared" si="4"/>
        <v>8537.8373172828888</v>
      </c>
      <c r="L3" s="34">
        <f t="shared" si="4"/>
        <v>8022.9170249355102</v>
      </c>
      <c r="M3" s="34">
        <f t="shared" si="4"/>
        <v>8814.5755803955271</v>
      </c>
      <c r="N3" s="34">
        <f t="shared" si="4"/>
        <v>8835.6068787618224</v>
      </c>
      <c r="O3" s="34">
        <f t="shared" si="4"/>
        <v>8356.2828030954424</v>
      </c>
      <c r="P3" s="34">
        <f t="shared" si="4"/>
        <v>7856.8600171969038</v>
      </c>
      <c r="Q3" s="34">
        <f t="shared" si="4"/>
        <v>7959.7406706792772</v>
      </c>
      <c r="R3" s="34">
        <f t="shared" si="4"/>
        <v>8103.9354256233873</v>
      </c>
      <c r="S3" s="34">
        <f t="shared" si="4"/>
        <v>8167.6583834909716</v>
      </c>
      <c r="T3" s="34">
        <f t="shared" si="4"/>
        <v>8107.0731728288902</v>
      </c>
      <c r="U3" s="34">
        <f t="shared" si="4"/>
        <v>8093.8736887360265</v>
      </c>
      <c r="V3" s="34">
        <f t="shared" si="4"/>
        <v>7199.4691315563196</v>
      </c>
      <c r="W3" s="34">
        <f t="shared" si="4"/>
        <v>5664.5052450558906</v>
      </c>
      <c r="X3" s="34">
        <f t="shared" ref="X3" si="5">SUM(X4,X8,X11)</f>
        <v>6291.3706792777293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698.70928632846085</v>
      </c>
      <c r="D4" s="29">
        <f t="shared" ref="D4:W4" si="7">SUM(D5:D7)</f>
        <v>714.44170249355113</v>
      </c>
      <c r="E4" s="29">
        <f t="shared" si="7"/>
        <v>645.78976784178838</v>
      </c>
      <c r="F4" s="29">
        <f t="shared" si="7"/>
        <v>657.87944969905413</v>
      </c>
      <c r="G4" s="29">
        <f t="shared" si="7"/>
        <v>641.86775580395522</v>
      </c>
      <c r="H4" s="29">
        <f t="shared" si="7"/>
        <v>582.6051590713671</v>
      </c>
      <c r="I4" s="29">
        <f t="shared" si="7"/>
        <v>621.83628546861564</v>
      </c>
      <c r="J4" s="29">
        <f t="shared" si="7"/>
        <v>951.69724849527074</v>
      </c>
      <c r="K4" s="29">
        <f t="shared" si="7"/>
        <v>583.74196044711948</v>
      </c>
      <c r="L4" s="29">
        <f t="shared" si="7"/>
        <v>361.48538263112641</v>
      </c>
      <c r="M4" s="29">
        <f t="shared" si="7"/>
        <v>913.11203783319002</v>
      </c>
      <c r="N4" s="29">
        <f t="shared" si="7"/>
        <v>883.35881341358549</v>
      </c>
      <c r="O4" s="29">
        <f t="shared" si="7"/>
        <v>693.88099742046427</v>
      </c>
      <c r="P4" s="29">
        <f t="shared" si="7"/>
        <v>804.03654342218397</v>
      </c>
      <c r="Q4" s="29">
        <f t="shared" si="7"/>
        <v>820.00275150472908</v>
      </c>
      <c r="R4" s="29">
        <f t="shared" si="7"/>
        <v>933.11805674978507</v>
      </c>
      <c r="S4" s="29">
        <f t="shared" si="7"/>
        <v>1051.7844368013759</v>
      </c>
      <c r="T4" s="29">
        <f t="shared" si="7"/>
        <v>729.24445399828016</v>
      </c>
      <c r="U4" s="29">
        <f t="shared" si="7"/>
        <v>574.1337919174548</v>
      </c>
      <c r="V4" s="29">
        <f t="shared" si="7"/>
        <v>299.83327601031812</v>
      </c>
      <c r="W4" s="29">
        <f t="shared" si="7"/>
        <v>249.20558899398111</v>
      </c>
      <c r="X4" s="29">
        <f t="shared" ref="X4" si="8">SUM(X5:X7)</f>
        <v>414.79888220120381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698.70928632846085</v>
      </c>
      <c r="D7" s="10">
        <v>714.44170249355113</v>
      </c>
      <c r="E7" s="10">
        <v>645.78976784178838</v>
      </c>
      <c r="F7" s="10">
        <v>657.87944969905413</v>
      </c>
      <c r="G7" s="10">
        <v>641.86775580395522</v>
      </c>
      <c r="H7" s="10">
        <v>582.6051590713671</v>
      </c>
      <c r="I7" s="10">
        <v>621.83628546861564</v>
      </c>
      <c r="J7" s="10">
        <v>951.69724849527074</v>
      </c>
      <c r="K7" s="10">
        <v>583.74196044711948</v>
      </c>
      <c r="L7" s="10">
        <v>361.48538263112641</v>
      </c>
      <c r="M7" s="10">
        <v>913.11203783319002</v>
      </c>
      <c r="N7" s="10">
        <v>883.35881341358549</v>
      </c>
      <c r="O7" s="10">
        <v>693.88099742046427</v>
      </c>
      <c r="P7" s="10">
        <v>804.03654342218397</v>
      </c>
      <c r="Q7" s="10">
        <v>820.00275150472908</v>
      </c>
      <c r="R7" s="10">
        <v>933.11805674978507</v>
      </c>
      <c r="S7" s="10">
        <v>1051.7844368013759</v>
      </c>
      <c r="T7" s="10">
        <v>729.24445399828016</v>
      </c>
      <c r="U7" s="10">
        <v>574.1337919174548</v>
      </c>
      <c r="V7" s="10">
        <v>299.83327601031812</v>
      </c>
      <c r="W7" s="10">
        <v>249.20558899398111</v>
      </c>
      <c r="X7" s="10">
        <v>414.79888220120381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8693.9190885640583</v>
      </c>
      <c r="D8" s="29">
        <f t="shared" ref="D8:W8" si="10">SUM(D9:D10)</f>
        <v>8639.2830610490091</v>
      </c>
      <c r="E8" s="29">
        <f t="shared" si="10"/>
        <v>8402.6296646603605</v>
      </c>
      <c r="F8" s="29">
        <f t="shared" si="10"/>
        <v>8183.3056749785028</v>
      </c>
      <c r="G8" s="29">
        <f t="shared" si="10"/>
        <v>8034.8856405846955</v>
      </c>
      <c r="H8" s="29">
        <f t="shared" si="10"/>
        <v>8062.3466036113496</v>
      </c>
      <c r="I8" s="29">
        <f t="shared" si="10"/>
        <v>8201.2917454858125</v>
      </c>
      <c r="J8" s="29">
        <f t="shared" si="10"/>
        <v>9034.7316423043849</v>
      </c>
      <c r="K8" s="29">
        <f t="shared" si="10"/>
        <v>7954.0953568357691</v>
      </c>
      <c r="L8" s="29">
        <f t="shared" si="10"/>
        <v>7661.4316423043838</v>
      </c>
      <c r="M8" s="29">
        <f t="shared" si="10"/>
        <v>7901.4635425623374</v>
      </c>
      <c r="N8" s="29">
        <f t="shared" si="10"/>
        <v>7952.2480653482371</v>
      </c>
      <c r="O8" s="29">
        <f t="shared" si="10"/>
        <v>7662.4018056749774</v>
      </c>
      <c r="P8" s="29">
        <f t="shared" si="10"/>
        <v>7052.8234737747198</v>
      </c>
      <c r="Q8" s="29">
        <f t="shared" si="10"/>
        <v>7139.7379191745486</v>
      </c>
      <c r="R8" s="29">
        <f t="shared" si="10"/>
        <v>7170.8173688736024</v>
      </c>
      <c r="S8" s="29">
        <f t="shared" si="10"/>
        <v>7115.8739466895959</v>
      </c>
      <c r="T8" s="29">
        <f t="shared" si="10"/>
        <v>7377.8287188306103</v>
      </c>
      <c r="U8" s="29">
        <f t="shared" si="10"/>
        <v>7519.7398968185717</v>
      </c>
      <c r="V8" s="29">
        <f t="shared" si="10"/>
        <v>6899.635855546001</v>
      </c>
      <c r="W8" s="29">
        <f t="shared" si="10"/>
        <v>5415.2996560619094</v>
      </c>
      <c r="X8" s="29">
        <f t="shared" ref="X8" si="11">SUM(X9:X10)</f>
        <v>5876.5717970765254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8693.9190885640583</v>
      </c>
      <c r="D10" s="10">
        <v>8639.2830610490091</v>
      </c>
      <c r="E10" s="10">
        <v>8402.6296646603605</v>
      </c>
      <c r="F10" s="10">
        <v>8183.3056749785028</v>
      </c>
      <c r="G10" s="10">
        <v>8034.8856405846955</v>
      </c>
      <c r="H10" s="10">
        <v>8062.3466036113496</v>
      </c>
      <c r="I10" s="10">
        <v>8201.2917454858125</v>
      </c>
      <c r="J10" s="10">
        <v>9034.7316423043849</v>
      </c>
      <c r="K10" s="10">
        <v>7954.0953568357691</v>
      </c>
      <c r="L10" s="10">
        <v>7661.4316423043838</v>
      </c>
      <c r="M10" s="10">
        <v>7901.4635425623374</v>
      </c>
      <c r="N10" s="10">
        <v>7952.2480653482371</v>
      </c>
      <c r="O10" s="10">
        <v>7662.4018056749774</v>
      </c>
      <c r="P10" s="10">
        <v>7052.8234737747198</v>
      </c>
      <c r="Q10" s="10">
        <v>7139.7379191745486</v>
      </c>
      <c r="R10" s="10">
        <v>7170.8173688736024</v>
      </c>
      <c r="S10" s="10">
        <v>7115.8739466895959</v>
      </c>
      <c r="T10" s="10">
        <v>7377.8287188306103</v>
      </c>
      <c r="U10" s="10">
        <v>7519.7398968185717</v>
      </c>
      <c r="V10" s="10">
        <v>6899.635855546001</v>
      </c>
      <c r="W10" s="10">
        <v>5415.2996560619094</v>
      </c>
      <c r="X10" s="10">
        <v>5876.5717970765254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75.036016660017395</v>
      </c>
      <c r="D26" s="37">
        <f t="shared" ref="D26:W26" si="22">SUM(D27,D33)</f>
        <v>67.776425052401336</v>
      </c>
      <c r="E26" s="37">
        <f t="shared" si="22"/>
        <v>67.206806218266962</v>
      </c>
      <c r="F26" s="37">
        <f t="shared" si="22"/>
        <v>57.510213585510229</v>
      </c>
      <c r="G26" s="37">
        <f t="shared" si="22"/>
        <v>45.609184129193892</v>
      </c>
      <c r="H26" s="37">
        <f t="shared" si="22"/>
        <v>43.202473666171784</v>
      </c>
      <c r="I26" s="37">
        <f t="shared" si="22"/>
        <v>21.746001719690454</v>
      </c>
      <c r="J26" s="37">
        <f t="shared" si="22"/>
        <v>6.7870163370593293</v>
      </c>
      <c r="K26" s="37">
        <f t="shared" si="22"/>
        <v>7.5876182287188314</v>
      </c>
      <c r="L26" s="37">
        <f t="shared" si="22"/>
        <v>10.42983662940671</v>
      </c>
      <c r="M26" s="37">
        <f t="shared" si="22"/>
        <v>8.5131556319862405</v>
      </c>
      <c r="N26" s="37">
        <f t="shared" si="22"/>
        <v>4.7150472914875321</v>
      </c>
      <c r="O26" s="37">
        <f t="shared" si="22"/>
        <v>3.7746345657781601</v>
      </c>
      <c r="P26" s="37">
        <f t="shared" si="22"/>
        <v>5.6570937231298366</v>
      </c>
      <c r="Q26" s="37">
        <f t="shared" si="22"/>
        <v>5.6606190885640579</v>
      </c>
      <c r="R26" s="37">
        <f t="shared" si="22"/>
        <v>4.7171969045571789</v>
      </c>
      <c r="S26" s="37">
        <f t="shared" si="22"/>
        <v>5.6606190885640579</v>
      </c>
      <c r="T26" s="37">
        <f t="shared" si="22"/>
        <v>4.7995700773860701</v>
      </c>
      <c r="U26" s="37">
        <f t="shared" si="22"/>
        <v>4.7992261392949267</v>
      </c>
      <c r="V26" s="37">
        <f t="shared" si="22"/>
        <v>6.6866723989681844</v>
      </c>
      <c r="W26" s="37">
        <f t="shared" si="22"/>
        <v>3.773860705073087</v>
      </c>
      <c r="X26" s="37">
        <f t="shared" ref="X26" si="23">SUM(X27,X33)</f>
        <v>1.886844368013757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75.036016660017395</v>
      </c>
      <c r="D33" s="29">
        <f t="shared" ref="D33:W33" si="28">SUM(D34:D50)</f>
        <v>67.776425052401336</v>
      </c>
      <c r="E33" s="29">
        <f t="shared" si="28"/>
        <v>67.206806218266962</v>
      </c>
      <c r="F33" s="29">
        <f t="shared" si="28"/>
        <v>57.510213585510229</v>
      </c>
      <c r="G33" s="29">
        <f t="shared" si="28"/>
        <v>45.609184129193892</v>
      </c>
      <c r="H33" s="29">
        <f t="shared" si="28"/>
        <v>43.202473666171784</v>
      </c>
      <c r="I33" s="29">
        <f t="shared" si="28"/>
        <v>21.746001719690454</v>
      </c>
      <c r="J33" s="29">
        <f t="shared" si="28"/>
        <v>6.7870163370593293</v>
      </c>
      <c r="K33" s="29">
        <f t="shared" si="28"/>
        <v>7.5876182287188314</v>
      </c>
      <c r="L33" s="29">
        <f t="shared" si="28"/>
        <v>10.42983662940671</v>
      </c>
      <c r="M33" s="29">
        <f t="shared" si="28"/>
        <v>8.5131556319862405</v>
      </c>
      <c r="N33" s="29">
        <f t="shared" si="28"/>
        <v>4.7150472914875321</v>
      </c>
      <c r="O33" s="29">
        <f t="shared" si="28"/>
        <v>3.7746345657781601</v>
      </c>
      <c r="P33" s="29">
        <f t="shared" si="28"/>
        <v>5.6570937231298366</v>
      </c>
      <c r="Q33" s="29">
        <f t="shared" si="28"/>
        <v>5.6606190885640579</v>
      </c>
      <c r="R33" s="29">
        <f t="shared" si="28"/>
        <v>4.7171969045571789</v>
      </c>
      <c r="S33" s="29">
        <f t="shared" si="28"/>
        <v>5.6606190885640579</v>
      </c>
      <c r="T33" s="29">
        <f t="shared" si="28"/>
        <v>4.7995700773860701</v>
      </c>
      <c r="U33" s="29">
        <f t="shared" si="28"/>
        <v>4.7992261392949267</v>
      </c>
      <c r="V33" s="29">
        <f t="shared" si="28"/>
        <v>6.6866723989681844</v>
      </c>
      <c r="W33" s="29">
        <f t="shared" si="28"/>
        <v>3.773860705073087</v>
      </c>
      <c r="X33" s="29">
        <f t="shared" ref="X33" si="29">SUM(X34:X50)</f>
        <v>1.886844368013757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1.0196904557179709</v>
      </c>
      <c r="D43" s="10">
        <v>0</v>
      </c>
      <c r="E43" s="10">
        <v>0</v>
      </c>
      <c r="F43" s="10">
        <v>0</v>
      </c>
      <c r="G43" s="10">
        <v>1.0000859845227861</v>
      </c>
      <c r="H43" s="10">
        <v>0.99905417024935506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1.0257953568357689</v>
      </c>
      <c r="U43" s="10">
        <v>1.025451418744626</v>
      </c>
      <c r="V43" s="10">
        <v>1.026053310404127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74.016326204299418</v>
      </c>
      <c r="D44" s="10">
        <v>67.776425052401336</v>
      </c>
      <c r="E44" s="10">
        <v>14.699067611216234</v>
      </c>
      <c r="F44" s="10">
        <v>14.779775064444021</v>
      </c>
      <c r="G44" s="10">
        <v>10.485194447336628</v>
      </c>
      <c r="H44" s="10">
        <v>21.691983554391914</v>
      </c>
      <c r="I44" s="10">
        <v>18.930008598452279</v>
      </c>
      <c r="J44" s="10">
        <v>6.7870163370593293</v>
      </c>
      <c r="K44" s="10">
        <v>7.5876182287188314</v>
      </c>
      <c r="L44" s="10">
        <v>10.42983662940671</v>
      </c>
      <c r="M44" s="10">
        <v>8.5131556319862405</v>
      </c>
      <c r="N44" s="10">
        <v>4.7150472914875321</v>
      </c>
      <c r="O44" s="10">
        <v>3.7746345657781601</v>
      </c>
      <c r="P44" s="10">
        <v>5.6570937231298366</v>
      </c>
      <c r="Q44" s="10">
        <v>5.6606190885640579</v>
      </c>
      <c r="R44" s="10">
        <v>4.7171969045571789</v>
      </c>
      <c r="S44" s="10">
        <v>5.6606190885640579</v>
      </c>
      <c r="T44" s="10">
        <v>3.7737747205503012</v>
      </c>
      <c r="U44" s="10">
        <v>3.7737747205503012</v>
      </c>
      <c r="V44" s="10">
        <v>5.6606190885640579</v>
      </c>
      <c r="W44" s="10">
        <v>3.773860705073087</v>
      </c>
      <c r="X44" s="10">
        <v>1.886844368013757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52.507738607050726</v>
      </c>
      <c r="F50" s="10">
        <v>42.730438521066205</v>
      </c>
      <c r="G50" s="10">
        <v>34.123903697334477</v>
      </c>
      <c r="H50" s="10">
        <v>20.511435941530515</v>
      </c>
      <c r="I50" s="10">
        <v>2.8159931212381775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45.270851246775578</v>
      </c>
      <c r="D51" s="37">
        <v>47.162510748065344</v>
      </c>
      <c r="E51" s="37">
        <v>44.174548581255372</v>
      </c>
      <c r="F51" s="37">
        <v>38.542562338779007</v>
      </c>
      <c r="G51" s="37">
        <v>44.625967325881341</v>
      </c>
      <c r="H51" s="37">
        <v>40.262252794496987</v>
      </c>
      <c r="I51" s="37">
        <v>39.724849527085119</v>
      </c>
      <c r="J51" s="37">
        <v>9.737747205503009</v>
      </c>
      <c r="K51" s="37">
        <v>8.4049871023215825</v>
      </c>
      <c r="L51" s="37">
        <v>8.1900257953568349</v>
      </c>
      <c r="M51" s="37">
        <v>13.134135855546004</v>
      </c>
      <c r="N51" s="37">
        <v>15.219260533104034</v>
      </c>
      <c r="O51" s="37">
        <v>11.629406706792775</v>
      </c>
      <c r="P51" s="37">
        <v>84.372312983662937</v>
      </c>
      <c r="Q51" s="37">
        <v>36.844368013757517</v>
      </c>
      <c r="R51" s="37">
        <v>104.72914875322445</v>
      </c>
      <c r="S51" s="37">
        <v>288.28546861564928</v>
      </c>
      <c r="T51" s="37">
        <v>269.7764402407567</v>
      </c>
      <c r="U51" s="37">
        <v>280.02020636285471</v>
      </c>
      <c r="V51" s="37">
        <v>568.05597592433355</v>
      </c>
      <c r="W51" s="37">
        <v>730.89234737747199</v>
      </c>
      <c r="X51" s="37">
        <v>801.85812553740311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193.06311263972484</v>
      </c>
      <c r="D52" s="37">
        <f t="shared" ref="D52:W52" si="31">SUM(D53:D70)</f>
        <v>219.6591573516767</v>
      </c>
      <c r="E52" s="37">
        <f t="shared" si="31"/>
        <v>256.85193465176263</v>
      </c>
      <c r="F52" s="37">
        <f t="shared" si="31"/>
        <v>122.72089423903695</v>
      </c>
      <c r="G52" s="37">
        <f t="shared" si="31"/>
        <v>237.14307824591575</v>
      </c>
      <c r="H52" s="37">
        <f t="shared" si="31"/>
        <v>269.05460017196896</v>
      </c>
      <c r="I52" s="37">
        <f t="shared" si="31"/>
        <v>309.78435081685296</v>
      </c>
      <c r="J52" s="37">
        <f t="shared" si="31"/>
        <v>298.41143594153056</v>
      </c>
      <c r="K52" s="37">
        <f t="shared" si="31"/>
        <v>338.32424763542565</v>
      </c>
      <c r="L52" s="37">
        <f t="shared" si="31"/>
        <v>385.81564918314706</v>
      </c>
      <c r="M52" s="37">
        <f t="shared" si="31"/>
        <v>495.47162510748063</v>
      </c>
      <c r="N52" s="37">
        <f t="shared" si="31"/>
        <v>598.55580395528796</v>
      </c>
      <c r="O52" s="37">
        <f t="shared" si="31"/>
        <v>526.5335339638865</v>
      </c>
      <c r="P52" s="37">
        <f t="shared" si="31"/>
        <v>469.7536543422184</v>
      </c>
      <c r="Q52" s="37">
        <f t="shared" si="31"/>
        <v>422.83800515907132</v>
      </c>
      <c r="R52" s="37">
        <f t="shared" si="31"/>
        <v>543.56947549441099</v>
      </c>
      <c r="S52" s="37">
        <f t="shared" si="31"/>
        <v>524.17510748065342</v>
      </c>
      <c r="T52" s="37">
        <f t="shared" si="31"/>
        <v>522.96979793637138</v>
      </c>
      <c r="U52" s="37">
        <f t="shared" si="31"/>
        <v>518.49140154772135</v>
      </c>
      <c r="V52" s="37">
        <f t="shared" si="31"/>
        <v>549.09189595872726</v>
      </c>
      <c r="W52" s="37">
        <f t="shared" si="31"/>
        <v>560.13288907996548</v>
      </c>
      <c r="X52" s="37">
        <f t="shared" ref="X52" si="32">SUM(X53:X70)</f>
        <v>569.84759243336191</v>
      </c>
    </row>
    <row r="53" spans="1:24" ht="11.25" customHeight="1" x14ac:dyDescent="0.2">
      <c r="A53" s="42" t="s">
        <v>93</v>
      </c>
      <c r="B53" s="9" t="s">
        <v>94</v>
      </c>
      <c r="C53" s="10">
        <v>151.16079105760963</v>
      </c>
      <c r="D53" s="10">
        <v>176.61220980223558</v>
      </c>
      <c r="E53" s="10">
        <v>214.27343078245912</v>
      </c>
      <c r="F53" s="10">
        <v>118.91659501289767</v>
      </c>
      <c r="G53" s="10">
        <v>173.61994840928634</v>
      </c>
      <c r="H53" s="10">
        <v>204.63542562338773</v>
      </c>
      <c r="I53" s="10">
        <v>219.28632846087706</v>
      </c>
      <c r="J53" s="10">
        <v>179.6568357695615</v>
      </c>
      <c r="K53" s="10">
        <v>174.06147893379193</v>
      </c>
      <c r="L53" s="10">
        <v>208.90859845227857</v>
      </c>
      <c r="M53" s="10">
        <v>239.85159071367153</v>
      </c>
      <c r="N53" s="10">
        <v>168.78899398108339</v>
      </c>
      <c r="O53" s="10">
        <v>183.07334479793639</v>
      </c>
      <c r="P53" s="10">
        <v>235.12527944969901</v>
      </c>
      <c r="Q53" s="10">
        <v>164.12287188306107</v>
      </c>
      <c r="R53" s="10">
        <v>154.32235597592432</v>
      </c>
      <c r="S53" s="10">
        <v>171.97214101461739</v>
      </c>
      <c r="T53" s="10">
        <v>160.74496990541698</v>
      </c>
      <c r="U53" s="10">
        <v>140.05417024935511</v>
      </c>
      <c r="V53" s="10">
        <v>172.65941530524501</v>
      </c>
      <c r="W53" s="10">
        <v>184.34084264832327</v>
      </c>
      <c r="X53" s="10">
        <v>207.09544282029236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7.6096302665520199E-2</v>
      </c>
      <c r="D55" s="10">
        <v>0</v>
      </c>
      <c r="E55" s="10">
        <v>0.17334479793637139</v>
      </c>
      <c r="F55" s="10">
        <v>0.4207222699914015</v>
      </c>
      <c r="G55" s="10">
        <v>0.84875322441960444</v>
      </c>
      <c r="H55" s="10">
        <v>1.8297506448839209</v>
      </c>
      <c r="I55" s="10">
        <v>4.247635425623387</v>
      </c>
      <c r="J55" s="10">
        <v>10.756663800515909</v>
      </c>
      <c r="K55" s="10">
        <v>21.037059329320719</v>
      </c>
      <c r="L55" s="10">
        <v>24.76930352536543</v>
      </c>
      <c r="M55" s="10">
        <v>28.847205503009459</v>
      </c>
      <c r="N55" s="10">
        <v>34.136113499570072</v>
      </c>
      <c r="O55" s="10">
        <v>35.753826311263971</v>
      </c>
      <c r="P55" s="10">
        <v>41.317196904557179</v>
      </c>
      <c r="Q55" s="10">
        <v>40.975408426483227</v>
      </c>
      <c r="R55" s="10">
        <v>49.235769561478932</v>
      </c>
      <c r="S55" s="10">
        <v>42.730610490111779</v>
      </c>
      <c r="T55" s="10">
        <v>50.8201203783319</v>
      </c>
      <c r="U55" s="10">
        <v>52.392949269131563</v>
      </c>
      <c r="V55" s="10">
        <v>60.190369733447973</v>
      </c>
      <c r="W55" s="10">
        <v>60.1103181427343</v>
      </c>
      <c r="X55" s="10">
        <v>51.722613929492688</v>
      </c>
    </row>
    <row r="56" spans="1:24" ht="11.25" customHeight="1" x14ac:dyDescent="0.2">
      <c r="A56" s="42" t="s">
        <v>99</v>
      </c>
      <c r="B56" s="9" t="s">
        <v>100</v>
      </c>
      <c r="C56" s="10">
        <v>4.2992261392949269E-3</v>
      </c>
      <c r="D56" s="10">
        <v>6.964746345657781E-3</v>
      </c>
      <c r="E56" s="10">
        <v>9.9742046431642306E-3</v>
      </c>
      <c r="F56" s="10">
        <v>1.5821152192605329E-2</v>
      </c>
      <c r="G56" s="10">
        <v>2.5021496130696472E-2</v>
      </c>
      <c r="H56" s="10">
        <v>3.5597592433361989E-2</v>
      </c>
      <c r="I56" s="10">
        <v>5.090283748925193E-2</v>
      </c>
      <c r="J56" s="10">
        <v>0.18288907996560619</v>
      </c>
      <c r="K56" s="10">
        <v>1.112381771281169</v>
      </c>
      <c r="L56" s="10">
        <v>7.6360275150472914</v>
      </c>
      <c r="M56" s="10">
        <v>52.940842648323297</v>
      </c>
      <c r="N56" s="10">
        <v>187.61977644024071</v>
      </c>
      <c r="O56" s="10">
        <v>184.74840928632841</v>
      </c>
      <c r="P56" s="10">
        <v>174.77678417884781</v>
      </c>
      <c r="Q56" s="10">
        <v>182.5338779019776</v>
      </c>
      <c r="R56" s="10">
        <v>194.65571797076521</v>
      </c>
      <c r="S56" s="10">
        <v>183.27214101461729</v>
      </c>
      <c r="T56" s="10">
        <v>189.10257953568359</v>
      </c>
      <c r="U56" s="10">
        <v>203.33404987102321</v>
      </c>
      <c r="V56" s="10">
        <v>199.15339638865001</v>
      </c>
      <c r="W56" s="10">
        <v>197.27970765262251</v>
      </c>
      <c r="X56" s="10">
        <v>193.45339638864999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36.137403267411862</v>
      </c>
      <c r="D59" s="10">
        <v>36.71057609630266</v>
      </c>
      <c r="E59" s="10">
        <v>36.18521066208082</v>
      </c>
      <c r="F59" s="10">
        <v>2.9139294926913162</v>
      </c>
      <c r="G59" s="10">
        <v>54.647979363714533</v>
      </c>
      <c r="H59" s="10">
        <v>48.199140154772138</v>
      </c>
      <c r="I59" s="10">
        <v>68.907050730868434</v>
      </c>
      <c r="J59" s="10">
        <v>89.853826311263973</v>
      </c>
      <c r="K59" s="10">
        <v>122.64737747205506</v>
      </c>
      <c r="L59" s="10">
        <v>126.39724849527087</v>
      </c>
      <c r="M59" s="10">
        <v>157.35167669819435</v>
      </c>
      <c r="N59" s="10">
        <v>190.79011177987962</v>
      </c>
      <c r="O59" s="10">
        <v>106.23869303525366</v>
      </c>
      <c r="P59" s="10">
        <v>4.5619088564058465</v>
      </c>
      <c r="Q59" s="10">
        <v>20.206362854686155</v>
      </c>
      <c r="R59" s="10">
        <v>16.695356835769566</v>
      </c>
      <c r="S59" s="10">
        <v>7.1175408426483227</v>
      </c>
      <c r="T59" s="10">
        <v>1.3485812553740326</v>
      </c>
      <c r="U59" s="10">
        <v>1.0036113499570076</v>
      </c>
      <c r="V59" s="10">
        <v>0.65528804815133268</v>
      </c>
      <c r="W59" s="10">
        <v>0.54987102321582115</v>
      </c>
      <c r="X59" s="10">
        <v>0.4926053310404126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5.6845227858985394</v>
      </c>
      <c r="D61" s="10">
        <v>6.3294067067927768</v>
      </c>
      <c r="E61" s="10">
        <v>6.2099742046431636</v>
      </c>
      <c r="F61" s="10">
        <v>0.45382631126397238</v>
      </c>
      <c r="G61" s="10">
        <v>8.0013757523645737</v>
      </c>
      <c r="H61" s="10">
        <v>14.354686156491827</v>
      </c>
      <c r="I61" s="10">
        <v>17.292433361994838</v>
      </c>
      <c r="J61" s="10">
        <v>17.961220980223558</v>
      </c>
      <c r="K61" s="10">
        <v>19.465950128976779</v>
      </c>
      <c r="L61" s="10">
        <v>18.104471195184864</v>
      </c>
      <c r="M61" s="10">
        <v>16.480309544282029</v>
      </c>
      <c r="N61" s="10">
        <v>17.220808254514186</v>
      </c>
      <c r="O61" s="10">
        <v>16.719260533104041</v>
      </c>
      <c r="P61" s="10">
        <v>13.972484952708513</v>
      </c>
      <c r="Q61" s="10">
        <v>14.999484092863284</v>
      </c>
      <c r="R61" s="10">
        <v>128.66027515047293</v>
      </c>
      <c r="S61" s="10">
        <v>119.08267411865864</v>
      </c>
      <c r="T61" s="10">
        <v>120.9535468615649</v>
      </c>
      <c r="U61" s="10">
        <v>121.70662080825451</v>
      </c>
      <c r="V61" s="10">
        <v>116.43342648323301</v>
      </c>
      <c r="W61" s="10">
        <v>117.85214961306961</v>
      </c>
      <c r="X61" s="10">
        <v>117.0835339638865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3505.5889939810831</v>
      </c>
      <c r="D74" s="37">
        <v>3804.5571797076518</v>
      </c>
      <c r="E74" s="37">
        <v>4833.5339638864998</v>
      </c>
      <c r="F74" s="37">
        <v>6673.7747205503001</v>
      </c>
      <c r="G74" s="37">
        <v>6867.2255374032657</v>
      </c>
      <c r="H74" s="37">
        <v>6457.2083404987097</v>
      </c>
      <c r="I74" s="37">
        <v>6795.3282029234733</v>
      </c>
      <c r="J74" s="37">
        <v>6823.0294926913148</v>
      </c>
      <c r="K74" s="37">
        <v>6918.429320722269</v>
      </c>
      <c r="L74" s="37">
        <v>6975.3510748065346</v>
      </c>
      <c r="M74" s="37">
        <v>7160.3945829750637</v>
      </c>
      <c r="N74" s="37">
        <v>7199.8499570077383</v>
      </c>
      <c r="O74" s="37">
        <v>7673.9854686156486</v>
      </c>
      <c r="P74" s="37">
        <v>7758.5205503009456</v>
      </c>
      <c r="Q74" s="37">
        <v>7630.7659501289763</v>
      </c>
      <c r="R74" s="37">
        <v>6680.3521926053309</v>
      </c>
      <c r="S74" s="37">
        <v>5977.4976784178843</v>
      </c>
      <c r="T74" s="37">
        <v>7016.7771281169389</v>
      </c>
      <c r="U74" s="37">
        <v>7448.9999999999991</v>
      </c>
      <c r="V74" s="37">
        <v>7548.2042992261395</v>
      </c>
      <c r="W74" s="37">
        <v>7496.2953568357689</v>
      </c>
      <c r="X74" s="37">
        <v>7641.6319862424762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6166.4814480016921</v>
      </c>
      <c r="D2" s="31">
        <f t="shared" ref="D2:W2" si="1">SUM(D3,D17,D22,D25,D26,D51,D52,D71,D74,D75,D76)</f>
        <v>6617.9383690572076</v>
      </c>
      <c r="E2" s="31">
        <f t="shared" si="1"/>
        <v>6610.8144669430412</v>
      </c>
      <c r="F2" s="31">
        <f t="shared" si="1"/>
        <v>6762.7193460361514</v>
      </c>
      <c r="G2" s="31">
        <f t="shared" si="1"/>
        <v>6943.5409456660564</v>
      </c>
      <c r="H2" s="31">
        <f t="shared" si="1"/>
        <v>7032.158555672012</v>
      </c>
      <c r="I2" s="31">
        <f t="shared" si="1"/>
        <v>6905.557265692174</v>
      </c>
      <c r="J2" s="31">
        <f t="shared" si="1"/>
        <v>6399.481169389509</v>
      </c>
      <c r="K2" s="31">
        <f t="shared" si="1"/>
        <v>6912.1132416165083</v>
      </c>
      <c r="L2" s="31">
        <f t="shared" si="1"/>
        <v>6463.6446259673248</v>
      </c>
      <c r="M2" s="31">
        <f t="shared" si="1"/>
        <v>6565.2027515047284</v>
      </c>
      <c r="N2" s="31">
        <f t="shared" si="1"/>
        <v>6362.4969045571788</v>
      </c>
      <c r="O2" s="31">
        <f t="shared" si="1"/>
        <v>6345.4994840928639</v>
      </c>
      <c r="P2" s="31">
        <f t="shared" si="1"/>
        <v>6307.6472914875321</v>
      </c>
      <c r="Q2" s="31">
        <f t="shared" si="1"/>
        <v>5898.4907136715383</v>
      </c>
      <c r="R2" s="31">
        <f t="shared" si="1"/>
        <v>5663.6240756663792</v>
      </c>
      <c r="S2" s="31">
        <f t="shared" si="1"/>
        <v>5734.1779449699043</v>
      </c>
      <c r="T2" s="31">
        <f t="shared" si="1"/>
        <v>5531.7365649183157</v>
      </c>
      <c r="U2" s="31">
        <f t="shared" si="1"/>
        <v>5332.9668959587261</v>
      </c>
      <c r="V2" s="31">
        <f t="shared" si="1"/>
        <v>5169.5208297506433</v>
      </c>
      <c r="W2" s="31">
        <f t="shared" si="1"/>
        <v>5082.8568787618233</v>
      </c>
      <c r="X2" s="31">
        <f t="shared" ref="X2" si="2">SUM(X3,X17,X22,X25,X26,X51,X52,X71,X74,X75,X76)</f>
        <v>5050.8477644024069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4560.3511607910568</v>
      </c>
      <c r="D3" s="34">
        <f t="shared" ref="D3:W3" si="4">SUM(D4,D8,D11)</f>
        <v>5010.1671539122945</v>
      </c>
      <c r="E3" s="34">
        <f t="shared" si="4"/>
        <v>5003.5394668959598</v>
      </c>
      <c r="F3" s="34">
        <f t="shared" si="4"/>
        <v>5100.7090283748912</v>
      </c>
      <c r="G3" s="34">
        <f t="shared" si="4"/>
        <v>5236.8953568357692</v>
      </c>
      <c r="H3" s="34">
        <f t="shared" si="4"/>
        <v>5504.7212381771278</v>
      </c>
      <c r="I3" s="34">
        <f t="shared" si="4"/>
        <v>5417.6902837489251</v>
      </c>
      <c r="J3" s="34">
        <f t="shared" si="4"/>
        <v>5013.2324161650895</v>
      </c>
      <c r="K3" s="34">
        <f t="shared" si="4"/>
        <v>5533.9578675838338</v>
      </c>
      <c r="L3" s="34">
        <f t="shared" si="4"/>
        <v>5073.4229578675831</v>
      </c>
      <c r="M3" s="34">
        <f t="shared" si="4"/>
        <v>4960.0643164230441</v>
      </c>
      <c r="N3" s="34">
        <f t="shared" si="4"/>
        <v>4587.2511607910574</v>
      </c>
      <c r="O3" s="34">
        <f t="shared" si="4"/>
        <v>4377.975322441961</v>
      </c>
      <c r="P3" s="34">
        <f t="shared" si="4"/>
        <v>4029.3971625107483</v>
      </c>
      <c r="Q3" s="34">
        <f t="shared" si="4"/>
        <v>3538.174376612209</v>
      </c>
      <c r="R3" s="34">
        <f t="shared" si="4"/>
        <v>3419.7582975064488</v>
      </c>
      <c r="S3" s="34">
        <f t="shared" si="4"/>
        <v>3464.3522785898526</v>
      </c>
      <c r="T3" s="34">
        <f t="shared" si="4"/>
        <v>3231.7660361134999</v>
      </c>
      <c r="U3" s="34">
        <f t="shared" si="4"/>
        <v>3098.1399828030949</v>
      </c>
      <c r="V3" s="34">
        <f t="shared" si="4"/>
        <v>2925.9164230438519</v>
      </c>
      <c r="W3" s="34">
        <f t="shared" si="4"/>
        <v>2828.7448839208946</v>
      </c>
      <c r="X3" s="34">
        <f t="shared" ref="X3" si="5">SUM(X4,X8,X11)</f>
        <v>2820.4962166809973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1199.6707652622531</v>
      </c>
      <c r="D4" s="29">
        <f t="shared" ref="D4:W4" si="7">SUM(D5:D7)</f>
        <v>1353.3476354256229</v>
      </c>
      <c r="E4" s="29">
        <f t="shared" si="7"/>
        <v>1409.1957007738611</v>
      </c>
      <c r="F4" s="29">
        <f t="shared" si="7"/>
        <v>1403.852536543422</v>
      </c>
      <c r="G4" s="29">
        <f t="shared" si="7"/>
        <v>1369.5024075666381</v>
      </c>
      <c r="H4" s="29">
        <f t="shared" si="7"/>
        <v>1134.7157351676699</v>
      </c>
      <c r="I4" s="29">
        <f t="shared" si="7"/>
        <v>1219.2088564058472</v>
      </c>
      <c r="J4" s="29">
        <f t="shared" si="7"/>
        <v>1392.386586414445</v>
      </c>
      <c r="K4" s="29">
        <f t="shared" si="7"/>
        <v>1377.8363714531386</v>
      </c>
      <c r="L4" s="29">
        <f t="shared" si="7"/>
        <v>1539.6200343938087</v>
      </c>
      <c r="M4" s="29">
        <f t="shared" si="7"/>
        <v>1213.8173688736026</v>
      </c>
      <c r="N4" s="29">
        <f t="shared" si="7"/>
        <v>1092.6791057609632</v>
      </c>
      <c r="O4" s="29">
        <f t="shared" si="7"/>
        <v>1069.2508168529664</v>
      </c>
      <c r="P4" s="29">
        <f t="shared" si="7"/>
        <v>1001.4776440240756</v>
      </c>
      <c r="Q4" s="29">
        <f t="shared" si="7"/>
        <v>910.60842648323296</v>
      </c>
      <c r="R4" s="29">
        <f t="shared" si="7"/>
        <v>924.72717110920019</v>
      </c>
      <c r="S4" s="29">
        <f t="shared" si="7"/>
        <v>829.43026655202061</v>
      </c>
      <c r="T4" s="29">
        <f t="shared" si="7"/>
        <v>836.45159071367141</v>
      </c>
      <c r="U4" s="29">
        <f t="shared" si="7"/>
        <v>704.61186586414442</v>
      </c>
      <c r="V4" s="29">
        <f t="shared" si="7"/>
        <v>595.75709372312986</v>
      </c>
      <c r="W4" s="29">
        <f t="shared" si="7"/>
        <v>552.17695614789329</v>
      </c>
      <c r="X4" s="29">
        <f t="shared" ref="X4" si="8">SUM(X5:X7)</f>
        <v>609.31951848667234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1199.6707652622531</v>
      </c>
      <c r="D7" s="10">
        <v>1353.3476354256229</v>
      </c>
      <c r="E7" s="10">
        <v>1409.1957007738611</v>
      </c>
      <c r="F7" s="10">
        <v>1403.852536543422</v>
      </c>
      <c r="G7" s="10">
        <v>1369.5024075666381</v>
      </c>
      <c r="H7" s="10">
        <v>1134.7157351676699</v>
      </c>
      <c r="I7" s="10">
        <v>1219.2088564058472</v>
      </c>
      <c r="J7" s="10">
        <v>1392.386586414445</v>
      </c>
      <c r="K7" s="10">
        <v>1377.8363714531386</v>
      </c>
      <c r="L7" s="10">
        <v>1539.6200343938087</v>
      </c>
      <c r="M7" s="10">
        <v>1213.8173688736026</v>
      </c>
      <c r="N7" s="10">
        <v>1092.6791057609632</v>
      </c>
      <c r="O7" s="10">
        <v>1069.2508168529664</v>
      </c>
      <c r="P7" s="10">
        <v>1001.4776440240756</v>
      </c>
      <c r="Q7" s="10">
        <v>910.60842648323296</v>
      </c>
      <c r="R7" s="10">
        <v>924.72717110920019</v>
      </c>
      <c r="S7" s="10">
        <v>829.43026655202061</v>
      </c>
      <c r="T7" s="10">
        <v>836.45159071367141</v>
      </c>
      <c r="U7" s="10">
        <v>704.61186586414442</v>
      </c>
      <c r="V7" s="10">
        <v>595.75709372312986</v>
      </c>
      <c r="W7" s="10">
        <v>552.17695614789329</v>
      </c>
      <c r="X7" s="10">
        <v>609.31951848667234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3360.6803955288042</v>
      </c>
      <c r="D8" s="29">
        <f t="shared" ref="D8:W8" si="10">SUM(D9:D10)</f>
        <v>3656.8195184866718</v>
      </c>
      <c r="E8" s="29">
        <f t="shared" si="10"/>
        <v>3519.8135855546006</v>
      </c>
      <c r="F8" s="29">
        <f t="shared" si="10"/>
        <v>3625.3827171109192</v>
      </c>
      <c r="G8" s="29">
        <f t="shared" si="10"/>
        <v>3809.56173688736</v>
      </c>
      <c r="H8" s="29">
        <f t="shared" si="10"/>
        <v>4311.1496130696469</v>
      </c>
      <c r="I8" s="29">
        <f t="shared" si="10"/>
        <v>4171.2945829750643</v>
      </c>
      <c r="J8" s="29">
        <f t="shared" si="10"/>
        <v>3593.3612209802236</v>
      </c>
      <c r="K8" s="29">
        <f t="shared" si="10"/>
        <v>4146.9498710232147</v>
      </c>
      <c r="L8" s="29">
        <f t="shared" si="10"/>
        <v>3527.2523645743763</v>
      </c>
      <c r="M8" s="29">
        <f t="shared" si="10"/>
        <v>3739.8552020636289</v>
      </c>
      <c r="N8" s="29">
        <f t="shared" si="10"/>
        <v>3494.5720550300939</v>
      </c>
      <c r="O8" s="29">
        <f t="shared" si="10"/>
        <v>3308.7245055889944</v>
      </c>
      <c r="P8" s="29">
        <f t="shared" si="10"/>
        <v>3027.9195184866726</v>
      </c>
      <c r="Q8" s="29">
        <f t="shared" si="10"/>
        <v>2625.0337059329313</v>
      </c>
      <c r="R8" s="29">
        <f t="shared" si="10"/>
        <v>2490.6361994840927</v>
      </c>
      <c r="S8" s="29">
        <f t="shared" si="10"/>
        <v>2630.7274290627679</v>
      </c>
      <c r="T8" s="29">
        <f t="shared" si="10"/>
        <v>2392.4907996560623</v>
      </c>
      <c r="U8" s="29">
        <f t="shared" si="10"/>
        <v>2390.4852106620801</v>
      </c>
      <c r="V8" s="29">
        <f t="shared" si="10"/>
        <v>2327.2628546861561</v>
      </c>
      <c r="W8" s="29">
        <f t="shared" si="10"/>
        <v>2273.275236457438</v>
      </c>
      <c r="X8" s="29">
        <f t="shared" ref="X8" si="11">SUM(X9:X10)</f>
        <v>2209.5205503009461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3360.6803955288042</v>
      </c>
      <c r="D10" s="10">
        <v>3656.8195184866718</v>
      </c>
      <c r="E10" s="10">
        <v>3519.8135855546006</v>
      </c>
      <c r="F10" s="10">
        <v>3625.3827171109192</v>
      </c>
      <c r="G10" s="10">
        <v>3809.56173688736</v>
      </c>
      <c r="H10" s="10">
        <v>4311.1496130696469</v>
      </c>
      <c r="I10" s="10">
        <v>4171.2945829750643</v>
      </c>
      <c r="J10" s="10">
        <v>3593.3612209802236</v>
      </c>
      <c r="K10" s="10">
        <v>4146.9498710232147</v>
      </c>
      <c r="L10" s="10">
        <v>3527.2523645743763</v>
      </c>
      <c r="M10" s="10">
        <v>3739.8552020636289</v>
      </c>
      <c r="N10" s="10">
        <v>3494.5720550300939</v>
      </c>
      <c r="O10" s="10">
        <v>3308.7245055889944</v>
      </c>
      <c r="P10" s="10">
        <v>3027.9195184866726</v>
      </c>
      <c r="Q10" s="10">
        <v>2625.0337059329313</v>
      </c>
      <c r="R10" s="10">
        <v>2490.6361994840927</v>
      </c>
      <c r="S10" s="10">
        <v>2630.7274290627679</v>
      </c>
      <c r="T10" s="10">
        <v>2392.4907996560623</v>
      </c>
      <c r="U10" s="10">
        <v>2390.4852106620801</v>
      </c>
      <c r="V10" s="10">
        <v>2327.2628546861561</v>
      </c>
      <c r="W10" s="10">
        <v>2273.275236457438</v>
      </c>
      <c r="X10" s="10">
        <v>2209.5205503009461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74.530180567497851</v>
      </c>
      <c r="F11" s="29">
        <f t="shared" si="13"/>
        <v>71.473774720550296</v>
      </c>
      <c r="G11" s="29">
        <f t="shared" si="13"/>
        <v>57.831212381771273</v>
      </c>
      <c r="H11" s="29">
        <f t="shared" si="13"/>
        <v>58.855889939810837</v>
      </c>
      <c r="I11" s="29">
        <f t="shared" si="13"/>
        <v>27.186844368013759</v>
      </c>
      <c r="J11" s="29">
        <f t="shared" si="13"/>
        <v>27.484608770421325</v>
      </c>
      <c r="K11" s="29">
        <f t="shared" si="13"/>
        <v>9.1716251074806507</v>
      </c>
      <c r="L11" s="29">
        <f t="shared" si="13"/>
        <v>6.5505588993981068</v>
      </c>
      <c r="M11" s="29">
        <f t="shared" si="13"/>
        <v>6.391745485812554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2.532244196044712</v>
      </c>
      <c r="R11" s="29">
        <f t="shared" si="13"/>
        <v>4.3949269131556319</v>
      </c>
      <c r="S11" s="29">
        <f t="shared" si="13"/>
        <v>4.1945829750644883</v>
      </c>
      <c r="T11" s="29">
        <f t="shared" si="13"/>
        <v>2.823645743766122</v>
      </c>
      <c r="U11" s="29">
        <f t="shared" si="13"/>
        <v>3.042906276870164</v>
      </c>
      <c r="V11" s="29">
        <f t="shared" si="13"/>
        <v>2.8964746345657781</v>
      </c>
      <c r="W11" s="29">
        <f t="shared" si="13"/>
        <v>3.2926913155631978</v>
      </c>
      <c r="X11" s="29">
        <f t="shared" ref="X11" si="14">SUM(X12:X16)</f>
        <v>1.656147893379192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3.3687016337059319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74.530180567497851</v>
      </c>
      <c r="F15" s="10">
        <v>71.473774720550296</v>
      </c>
      <c r="G15" s="10">
        <v>57.831212381771273</v>
      </c>
      <c r="H15" s="10">
        <v>58.855889939810837</v>
      </c>
      <c r="I15" s="10">
        <v>27.186844368013759</v>
      </c>
      <c r="J15" s="10">
        <v>22.976956147893379</v>
      </c>
      <c r="K15" s="10">
        <v>7.0698194325021486</v>
      </c>
      <c r="L15" s="10">
        <v>0</v>
      </c>
      <c r="M15" s="10">
        <v>4.4110060189165949</v>
      </c>
      <c r="N15" s="10">
        <v>0</v>
      </c>
      <c r="O15" s="10">
        <v>0</v>
      </c>
      <c r="P15" s="10">
        <v>0</v>
      </c>
      <c r="Q15" s="10">
        <v>2.532244196044712</v>
      </c>
      <c r="R15" s="10">
        <v>4.3949269131556319</v>
      </c>
      <c r="S15" s="10">
        <v>4.1945829750644883</v>
      </c>
      <c r="T15" s="10">
        <v>2.823645743766122</v>
      </c>
      <c r="U15" s="10">
        <v>3.042906276870164</v>
      </c>
      <c r="V15" s="10">
        <v>2.8964746345657781</v>
      </c>
      <c r="W15" s="10">
        <v>3.2926913155631978</v>
      </c>
      <c r="X15" s="10">
        <v>1.656147893379192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4.507652622527945</v>
      </c>
      <c r="K16" s="10">
        <v>2.101805674978503</v>
      </c>
      <c r="L16" s="10">
        <v>3.1818572656921749</v>
      </c>
      <c r="M16" s="10">
        <v>1.980739466895959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542.08228718830605</v>
      </c>
      <c r="D17" s="37">
        <f t="shared" ref="D17:W17" si="16">SUM(D18:D21)</f>
        <v>569.94600171969046</v>
      </c>
      <c r="E17" s="37">
        <f t="shared" si="16"/>
        <v>564.6508168529665</v>
      </c>
      <c r="F17" s="37">
        <f t="shared" si="16"/>
        <v>583.49337919174536</v>
      </c>
      <c r="G17" s="37">
        <f t="shared" si="16"/>
        <v>630.37884780739455</v>
      </c>
      <c r="H17" s="37">
        <f t="shared" si="16"/>
        <v>616.85055889939804</v>
      </c>
      <c r="I17" s="37">
        <f t="shared" si="16"/>
        <v>659.78065348237294</v>
      </c>
      <c r="J17" s="37">
        <f t="shared" si="16"/>
        <v>657.89148753224401</v>
      </c>
      <c r="K17" s="37">
        <f t="shared" si="16"/>
        <v>715.47239896818576</v>
      </c>
      <c r="L17" s="37">
        <f t="shared" si="16"/>
        <v>608.92338779019769</v>
      </c>
      <c r="M17" s="37">
        <f t="shared" si="16"/>
        <v>737.00197764402401</v>
      </c>
      <c r="N17" s="37">
        <f t="shared" si="16"/>
        <v>745.76517626827172</v>
      </c>
      <c r="O17" s="37">
        <f t="shared" si="16"/>
        <v>687.91685296646597</v>
      </c>
      <c r="P17" s="37">
        <f t="shared" si="16"/>
        <v>723.6432502149612</v>
      </c>
      <c r="Q17" s="37">
        <f t="shared" si="16"/>
        <v>749.28099742046425</v>
      </c>
      <c r="R17" s="37">
        <f t="shared" si="16"/>
        <v>687.45588993981073</v>
      </c>
      <c r="S17" s="37">
        <f t="shared" si="16"/>
        <v>681.47411865864137</v>
      </c>
      <c r="T17" s="37">
        <f t="shared" si="16"/>
        <v>649.26870163370586</v>
      </c>
      <c r="U17" s="37">
        <f t="shared" si="16"/>
        <v>634.27506448839188</v>
      </c>
      <c r="V17" s="37">
        <f t="shared" si="16"/>
        <v>567.09699054170233</v>
      </c>
      <c r="W17" s="37">
        <f t="shared" si="16"/>
        <v>485.46457437661218</v>
      </c>
      <c r="X17" s="37">
        <f t="shared" ref="X17" si="17">SUM(X18:X21)</f>
        <v>331.32914875322439</v>
      </c>
    </row>
    <row r="18" spans="1:24" ht="11.25" customHeight="1" x14ac:dyDescent="0.2">
      <c r="A18" s="42" t="s">
        <v>27</v>
      </c>
      <c r="B18" s="9" t="s">
        <v>28</v>
      </c>
      <c r="C18" s="10">
        <v>266.50902837489252</v>
      </c>
      <c r="D18" s="10">
        <v>288.65004299226138</v>
      </c>
      <c r="E18" s="10">
        <v>289.20894239036971</v>
      </c>
      <c r="F18" s="10">
        <v>307.26569217540839</v>
      </c>
      <c r="G18" s="10">
        <v>295.12037833190021</v>
      </c>
      <c r="H18" s="10">
        <v>313.99398108340489</v>
      </c>
      <c r="I18" s="10">
        <v>320.44282029234728</v>
      </c>
      <c r="J18" s="10">
        <v>309.71625107480651</v>
      </c>
      <c r="K18" s="10">
        <v>361.37145313843507</v>
      </c>
      <c r="L18" s="10">
        <v>353.84780739466902</v>
      </c>
      <c r="M18" s="10">
        <v>374.09716251074798</v>
      </c>
      <c r="N18" s="10">
        <v>378.6973344797936</v>
      </c>
      <c r="O18" s="10">
        <v>347.8503869303525</v>
      </c>
      <c r="P18" s="10">
        <v>346.64660361134992</v>
      </c>
      <c r="Q18" s="10">
        <v>365.4127257093723</v>
      </c>
      <c r="R18" s="10">
        <v>354.12725709372307</v>
      </c>
      <c r="S18" s="10">
        <v>358.08254514187439</v>
      </c>
      <c r="T18" s="10">
        <v>320.12828890799648</v>
      </c>
      <c r="U18" s="10">
        <v>290.24978503869301</v>
      </c>
      <c r="V18" s="10">
        <v>265.57205503009459</v>
      </c>
      <c r="W18" s="10">
        <v>196.9424763542562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92.712811693895091</v>
      </c>
      <c r="D19" s="10">
        <v>96.668099742046422</v>
      </c>
      <c r="E19" s="10">
        <v>128.7188306104901</v>
      </c>
      <c r="F19" s="10">
        <v>127.23559759243335</v>
      </c>
      <c r="G19" s="10">
        <v>132.71711092003437</v>
      </c>
      <c r="H19" s="10">
        <v>137.36027515047294</v>
      </c>
      <c r="I19" s="10">
        <v>133.40498710232151</v>
      </c>
      <c r="J19" s="10">
        <v>128.03095442820288</v>
      </c>
      <c r="K19" s="10">
        <v>121.77558039552879</v>
      </c>
      <c r="L19" s="10">
        <v>104.57867583834908</v>
      </c>
      <c r="M19" s="10">
        <v>115.84264832330179</v>
      </c>
      <c r="N19" s="10">
        <v>150.60189165950126</v>
      </c>
      <c r="O19" s="10">
        <v>139.96130696474634</v>
      </c>
      <c r="P19" s="10">
        <v>142.49785038693037</v>
      </c>
      <c r="Q19" s="10">
        <v>141.05760963026657</v>
      </c>
      <c r="R19" s="10">
        <v>119.34651762682715</v>
      </c>
      <c r="S19" s="10">
        <v>101.50369733447974</v>
      </c>
      <c r="T19" s="10">
        <v>142.31349957007731</v>
      </c>
      <c r="U19" s="10">
        <v>133.26216680997419</v>
      </c>
      <c r="V19" s="10">
        <v>121.1114359415305</v>
      </c>
      <c r="W19" s="10">
        <v>117.730524505589</v>
      </c>
      <c r="X19" s="10">
        <v>134.95116079105759</v>
      </c>
    </row>
    <row r="20" spans="1:24" ht="11.25" customHeight="1" x14ac:dyDescent="0.2">
      <c r="A20" s="42" t="s">
        <v>31</v>
      </c>
      <c r="B20" s="9" t="s">
        <v>32</v>
      </c>
      <c r="C20" s="10">
        <v>182.86044711951848</v>
      </c>
      <c r="D20" s="10">
        <v>184.62785898538266</v>
      </c>
      <c r="E20" s="10">
        <v>146.72304385210663</v>
      </c>
      <c r="F20" s="10">
        <v>148.99208942390368</v>
      </c>
      <c r="G20" s="10">
        <v>202.54135855546002</v>
      </c>
      <c r="H20" s="10">
        <v>165.4963026655202</v>
      </c>
      <c r="I20" s="10">
        <v>196.40292347377471</v>
      </c>
      <c r="J20" s="10">
        <v>209.6589853826311</v>
      </c>
      <c r="K20" s="10">
        <v>219.66655202063629</v>
      </c>
      <c r="L20" s="10">
        <v>144.11969045571794</v>
      </c>
      <c r="M20" s="10">
        <v>216.20335339638868</v>
      </c>
      <c r="N20" s="10">
        <v>188.6882201203783</v>
      </c>
      <c r="O20" s="10">
        <v>170.51212381771282</v>
      </c>
      <c r="P20" s="10">
        <v>204.97747205503009</v>
      </c>
      <c r="Q20" s="10">
        <v>208.3452278589854</v>
      </c>
      <c r="R20" s="10">
        <v>187.2552020636285</v>
      </c>
      <c r="S20" s="10">
        <v>194.65941530524509</v>
      </c>
      <c r="T20" s="10">
        <v>159.88933791917458</v>
      </c>
      <c r="U20" s="10">
        <v>180.68383490971615</v>
      </c>
      <c r="V20" s="10">
        <v>151.49742046431641</v>
      </c>
      <c r="W20" s="10">
        <v>153.27669819432501</v>
      </c>
      <c r="X20" s="10">
        <v>178.3766122098022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9.5299226139294912</v>
      </c>
      <c r="J21" s="10">
        <v>10.48529664660361</v>
      </c>
      <c r="K21" s="10">
        <v>12.65881341358555</v>
      </c>
      <c r="L21" s="10">
        <v>6.3772141014617363</v>
      </c>
      <c r="M21" s="10">
        <v>30.858813413585555</v>
      </c>
      <c r="N21" s="10">
        <v>27.777730008598454</v>
      </c>
      <c r="O21" s="10">
        <v>29.593035253654342</v>
      </c>
      <c r="P21" s="10">
        <v>29.521324161650902</v>
      </c>
      <c r="Q21" s="10">
        <v>34.46543422184007</v>
      </c>
      <c r="R21" s="10">
        <v>26.726913155631987</v>
      </c>
      <c r="S21" s="10">
        <v>27.228460877042131</v>
      </c>
      <c r="T21" s="10">
        <v>26.937575236457437</v>
      </c>
      <c r="U21" s="10">
        <v>30.079277730008599</v>
      </c>
      <c r="V21" s="10">
        <v>28.916079105760957</v>
      </c>
      <c r="W21" s="10">
        <v>17.514875322441956</v>
      </c>
      <c r="X21" s="10">
        <v>18.00137575236457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204.86674464829605</v>
      </c>
      <c r="D26" s="37">
        <f t="shared" ref="D26:W26" si="22">SUM(D27,D33)</f>
        <v>178.88523062212715</v>
      </c>
      <c r="E26" s="37">
        <f t="shared" si="22"/>
        <v>177.97336634114859</v>
      </c>
      <c r="F26" s="37">
        <f t="shared" si="22"/>
        <v>170.50361086848361</v>
      </c>
      <c r="G26" s="37">
        <f t="shared" si="22"/>
        <v>125.55745469443214</v>
      </c>
      <c r="H26" s="37">
        <f t="shared" si="22"/>
        <v>114.7737749325459</v>
      </c>
      <c r="I26" s="37">
        <f t="shared" si="22"/>
        <v>78.774204643164225</v>
      </c>
      <c r="J26" s="37">
        <f t="shared" si="22"/>
        <v>58.215305245055887</v>
      </c>
      <c r="K26" s="37">
        <f t="shared" si="22"/>
        <v>69.463800515907124</v>
      </c>
      <c r="L26" s="37">
        <f t="shared" si="22"/>
        <v>84.465434221840056</v>
      </c>
      <c r="M26" s="37">
        <f t="shared" si="22"/>
        <v>62.869905417024931</v>
      </c>
      <c r="N26" s="37">
        <f t="shared" si="22"/>
        <v>87.682459157351673</v>
      </c>
      <c r="O26" s="37">
        <f t="shared" si="22"/>
        <v>63.960447119518477</v>
      </c>
      <c r="P26" s="37">
        <f t="shared" si="22"/>
        <v>36.411607910576102</v>
      </c>
      <c r="Q26" s="37">
        <f t="shared" si="22"/>
        <v>40.0384350816853</v>
      </c>
      <c r="R26" s="37">
        <f t="shared" si="22"/>
        <v>39.235597592433351</v>
      </c>
      <c r="S26" s="37">
        <f t="shared" si="22"/>
        <v>29.169991401547719</v>
      </c>
      <c r="T26" s="37">
        <f t="shared" si="22"/>
        <v>40.482201203783319</v>
      </c>
      <c r="U26" s="37">
        <f t="shared" si="22"/>
        <v>33.348237317282894</v>
      </c>
      <c r="V26" s="37">
        <f t="shared" si="22"/>
        <v>38.534135855545998</v>
      </c>
      <c r="W26" s="37">
        <f t="shared" si="22"/>
        <v>28.698022355975915</v>
      </c>
      <c r="X26" s="37">
        <f t="shared" ref="X26" si="23">SUM(X27,X33)</f>
        <v>37.923301805674981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204.86674464829605</v>
      </c>
      <c r="D33" s="29">
        <f t="shared" ref="D33:W33" si="28">SUM(D34:D50)</f>
        <v>178.88523062212715</v>
      </c>
      <c r="E33" s="29">
        <f t="shared" si="28"/>
        <v>177.97336634114859</v>
      </c>
      <c r="F33" s="29">
        <f t="shared" si="28"/>
        <v>170.50361086848361</v>
      </c>
      <c r="G33" s="29">
        <f t="shared" si="28"/>
        <v>125.55745469443214</v>
      </c>
      <c r="H33" s="29">
        <f t="shared" si="28"/>
        <v>114.7737749325459</v>
      </c>
      <c r="I33" s="29">
        <f t="shared" si="28"/>
        <v>78.774204643164225</v>
      </c>
      <c r="J33" s="29">
        <f t="shared" si="28"/>
        <v>58.215305245055887</v>
      </c>
      <c r="K33" s="29">
        <f t="shared" si="28"/>
        <v>69.463800515907124</v>
      </c>
      <c r="L33" s="29">
        <f t="shared" si="28"/>
        <v>84.465434221840056</v>
      </c>
      <c r="M33" s="29">
        <f t="shared" si="28"/>
        <v>62.869905417024931</v>
      </c>
      <c r="N33" s="29">
        <f t="shared" si="28"/>
        <v>87.682459157351673</v>
      </c>
      <c r="O33" s="29">
        <f t="shared" si="28"/>
        <v>63.960447119518477</v>
      </c>
      <c r="P33" s="29">
        <f t="shared" si="28"/>
        <v>36.411607910576102</v>
      </c>
      <c r="Q33" s="29">
        <f t="shared" si="28"/>
        <v>40.0384350816853</v>
      </c>
      <c r="R33" s="29">
        <f t="shared" si="28"/>
        <v>39.235597592433351</v>
      </c>
      <c r="S33" s="29">
        <f t="shared" si="28"/>
        <v>29.169991401547719</v>
      </c>
      <c r="T33" s="29">
        <f t="shared" si="28"/>
        <v>40.482201203783319</v>
      </c>
      <c r="U33" s="29">
        <f t="shared" si="28"/>
        <v>33.348237317282894</v>
      </c>
      <c r="V33" s="29">
        <f t="shared" si="28"/>
        <v>38.534135855545998</v>
      </c>
      <c r="W33" s="29">
        <f t="shared" si="28"/>
        <v>28.698022355975915</v>
      </c>
      <c r="X33" s="29">
        <f t="shared" ref="X33" si="29">SUM(X34:X50)</f>
        <v>37.923301805674981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6.5954428202923472</v>
      </c>
      <c r="N34" s="10">
        <v>18.68710232158211</v>
      </c>
      <c r="O34" s="10">
        <v>24.18331900257953</v>
      </c>
      <c r="P34" s="10">
        <v>17.587876182287189</v>
      </c>
      <c r="Q34" s="10">
        <v>21.984780739466899</v>
      </c>
      <c r="R34" s="10">
        <v>16.488650042992258</v>
      </c>
      <c r="S34" s="10">
        <v>13.190885640584691</v>
      </c>
      <c r="T34" s="10">
        <v>19.786328460877041</v>
      </c>
      <c r="U34" s="10">
        <v>21.984780739466899</v>
      </c>
      <c r="V34" s="10">
        <v>25.282545141874461</v>
      </c>
      <c r="W34" s="10">
        <v>16.488650042992258</v>
      </c>
      <c r="X34" s="10">
        <v>20.885554600171972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3.1399828030954429</v>
      </c>
      <c r="N36" s="10">
        <v>9.4183147033533956</v>
      </c>
      <c r="O36" s="10">
        <v>9.4153052450558885</v>
      </c>
      <c r="P36" s="10">
        <v>8.3691315563198625</v>
      </c>
      <c r="Q36" s="10">
        <v>8.3691315563198625</v>
      </c>
      <c r="R36" s="10">
        <v>7.3230438521066201</v>
      </c>
      <c r="S36" s="10">
        <v>7.3230438521066201</v>
      </c>
      <c r="T36" s="10">
        <v>7.3230438521066201</v>
      </c>
      <c r="U36" s="10">
        <v>8.3691315563198625</v>
      </c>
      <c r="V36" s="10">
        <v>8.3691315563198625</v>
      </c>
      <c r="W36" s="10">
        <v>7.3230438521066201</v>
      </c>
      <c r="X36" s="10">
        <v>8.3691315563198625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3.000343938091143</v>
      </c>
      <c r="H43" s="10">
        <v>2.9972484952708509</v>
      </c>
      <c r="I43" s="10">
        <v>4.0870163370593291</v>
      </c>
      <c r="J43" s="10">
        <v>2.0420464316423041</v>
      </c>
      <c r="K43" s="10">
        <v>3.071797076526225</v>
      </c>
      <c r="L43" s="10">
        <v>1.0264832330180571</v>
      </c>
      <c r="M43" s="10">
        <v>2.0558039552880478</v>
      </c>
      <c r="N43" s="10">
        <v>2.053396388650043</v>
      </c>
      <c r="O43" s="10">
        <v>2.0521066208082539</v>
      </c>
      <c r="P43" s="10">
        <v>1.026139294926913</v>
      </c>
      <c r="Q43" s="10">
        <v>3.0804815133276011</v>
      </c>
      <c r="R43" s="10">
        <v>4.1026655202063624</v>
      </c>
      <c r="S43" s="10">
        <v>2.052020636285468</v>
      </c>
      <c r="T43" s="10">
        <v>2.0515907136715379</v>
      </c>
      <c r="U43" s="10">
        <v>2.050902837489252</v>
      </c>
      <c r="V43" s="10">
        <v>2.0521066208082539</v>
      </c>
      <c r="W43" s="10">
        <v>2.0558899398108341</v>
      </c>
      <c r="X43" s="10">
        <v>2.0644883920894239</v>
      </c>
    </row>
    <row r="44" spans="1:24" ht="11.25" customHeight="1" x14ac:dyDescent="0.2">
      <c r="A44" s="41" t="s">
        <v>75</v>
      </c>
      <c r="B44" s="9" t="s">
        <v>76</v>
      </c>
      <c r="C44" s="10">
        <v>204.86674464829605</v>
      </c>
      <c r="D44" s="10">
        <v>178.88523062212715</v>
      </c>
      <c r="E44" s="10">
        <v>39.897442007528674</v>
      </c>
      <c r="F44" s="10">
        <v>38.427600550340877</v>
      </c>
      <c r="G44" s="10">
        <v>22.13527068755338</v>
      </c>
      <c r="H44" s="10">
        <v>25.823731940284517</v>
      </c>
      <c r="I44" s="10">
        <v>64.361908856405847</v>
      </c>
      <c r="J44" s="10">
        <v>54.29595872742906</v>
      </c>
      <c r="K44" s="10">
        <v>66.3920034393809</v>
      </c>
      <c r="L44" s="10">
        <v>83.438950988822</v>
      </c>
      <c r="M44" s="10">
        <v>51.078675838349092</v>
      </c>
      <c r="N44" s="10">
        <v>57.523645743766117</v>
      </c>
      <c r="O44" s="10">
        <v>28.309716251074807</v>
      </c>
      <c r="P44" s="10">
        <v>9.4284608770421325</v>
      </c>
      <c r="Q44" s="10">
        <v>6.604041272570937</v>
      </c>
      <c r="R44" s="10">
        <v>11.321238177128114</v>
      </c>
      <c r="S44" s="10">
        <v>6.604041272570937</v>
      </c>
      <c r="T44" s="10">
        <v>11.321238177128119</v>
      </c>
      <c r="U44" s="10">
        <v>0.94342218400687861</v>
      </c>
      <c r="V44" s="10">
        <v>2.8303525365434221</v>
      </c>
      <c r="W44" s="10">
        <v>2.830438521066208</v>
      </c>
      <c r="X44" s="10">
        <v>6.6041272570937224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138.07592433361992</v>
      </c>
      <c r="F50" s="10">
        <v>132.07601031814272</v>
      </c>
      <c r="G50" s="10">
        <v>100.42184006878762</v>
      </c>
      <c r="H50" s="10">
        <v>85.952794496990535</v>
      </c>
      <c r="I50" s="10">
        <v>10.32527944969905</v>
      </c>
      <c r="J50" s="10">
        <v>1.877300085984523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648.49527085124669</v>
      </c>
      <c r="D51" s="37">
        <v>646.79707652622528</v>
      </c>
      <c r="E51" s="37">
        <v>650.85984522785907</v>
      </c>
      <c r="F51" s="37">
        <v>665.15477214101452</v>
      </c>
      <c r="G51" s="37">
        <v>703.71883061048993</v>
      </c>
      <c r="H51" s="37">
        <v>634.75924333619946</v>
      </c>
      <c r="I51" s="37">
        <v>589.59587274290618</v>
      </c>
      <c r="J51" s="37">
        <v>477.53654342218385</v>
      </c>
      <c r="K51" s="37">
        <v>372.54944110060183</v>
      </c>
      <c r="L51" s="37">
        <v>392.7343078245915</v>
      </c>
      <c r="M51" s="37">
        <v>417.04643164230436</v>
      </c>
      <c r="N51" s="37">
        <v>453.95528804815132</v>
      </c>
      <c r="O51" s="37">
        <v>496.84006878761824</v>
      </c>
      <c r="P51" s="37">
        <v>527.34307824591565</v>
      </c>
      <c r="Q51" s="37">
        <v>489.57437661220985</v>
      </c>
      <c r="R51" s="37">
        <v>501.97764402407569</v>
      </c>
      <c r="S51" s="37">
        <v>536.00756663800507</v>
      </c>
      <c r="T51" s="37">
        <v>511.0705073086844</v>
      </c>
      <c r="U51" s="37">
        <v>505.07523645743765</v>
      </c>
      <c r="V51" s="37">
        <v>512.1432502149612</v>
      </c>
      <c r="W51" s="37">
        <v>549.03026655202063</v>
      </c>
      <c r="X51" s="37">
        <v>610.958985382631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195.25657781599313</v>
      </c>
      <c r="D52" s="37">
        <f t="shared" ref="D52:W52" si="31">SUM(D53:D70)</f>
        <v>195.75812553740323</v>
      </c>
      <c r="E52" s="37">
        <f t="shared" si="31"/>
        <v>195.80584694754941</v>
      </c>
      <c r="F52" s="37">
        <f t="shared" si="31"/>
        <v>225.08839208942396</v>
      </c>
      <c r="G52" s="37">
        <f t="shared" si="31"/>
        <v>228.33662940670675</v>
      </c>
      <c r="H52" s="37">
        <f t="shared" si="31"/>
        <v>143.85683576956148</v>
      </c>
      <c r="I52" s="37">
        <f t="shared" si="31"/>
        <v>143.09251934651761</v>
      </c>
      <c r="J52" s="37">
        <f t="shared" si="31"/>
        <v>174.07093723129836</v>
      </c>
      <c r="K52" s="37">
        <f t="shared" si="31"/>
        <v>201.1559759243336</v>
      </c>
      <c r="L52" s="37">
        <f t="shared" si="31"/>
        <v>287.5705073086844</v>
      </c>
      <c r="M52" s="37">
        <f t="shared" si="31"/>
        <v>359.15253654342217</v>
      </c>
      <c r="N52" s="37">
        <f t="shared" si="31"/>
        <v>445.68650042992266</v>
      </c>
      <c r="O52" s="37">
        <f t="shared" si="31"/>
        <v>673.54548581255358</v>
      </c>
      <c r="P52" s="37">
        <f t="shared" si="31"/>
        <v>946.76122098022347</v>
      </c>
      <c r="Q52" s="37">
        <f t="shared" si="31"/>
        <v>1035.9940670679275</v>
      </c>
      <c r="R52" s="37">
        <f t="shared" si="31"/>
        <v>969.19492691315577</v>
      </c>
      <c r="S52" s="37">
        <f t="shared" si="31"/>
        <v>973.90012897678412</v>
      </c>
      <c r="T52" s="37">
        <f t="shared" si="31"/>
        <v>1044.5108555460017</v>
      </c>
      <c r="U52" s="37">
        <f t="shared" si="31"/>
        <v>1011.1359415305245</v>
      </c>
      <c r="V52" s="37">
        <f t="shared" si="31"/>
        <v>1072.8201418744623</v>
      </c>
      <c r="W52" s="37">
        <f t="shared" si="31"/>
        <v>1132.5782029234738</v>
      </c>
      <c r="X52" s="37">
        <f t="shared" ref="X52" si="32">SUM(X53:X70)</f>
        <v>1191.5233447979365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145.95872742906278</v>
      </c>
      <c r="D59" s="10">
        <v>145.28993981083403</v>
      </c>
      <c r="E59" s="10">
        <v>143.54634565778156</v>
      </c>
      <c r="F59" s="10">
        <v>180.20928632846093</v>
      </c>
      <c r="G59" s="10">
        <v>183.33809114359411</v>
      </c>
      <c r="H59" s="10">
        <v>99.073258813413588</v>
      </c>
      <c r="I59" s="10">
        <v>98.093981083404984</v>
      </c>
      <c r="J59" s="10">
        <v>117.10619088564056</v>
      </c>
      <c r="K59" s="10">
        <v>137.8140154772141</v>
      </c>
      <c r="L59" s="10">
        <v>193.22631126397246</v>
      </c>
      <c r="M59" s="10">
        <v>211.83241616509031</v>
      </c>
      <c r="N59" s="10">
        <v>224.08529664660358</v>
      </c>
      <c r="O59" s="10">
        <v>351.15124677558026</v>
      </c>
      <c r="P59" s="10">
        <v>463.81478933791914</v>
      </c>
      <c r="Q59" s="10">
        <v>519.70481513327604</v>
      </c>
      <c r="R59" s="10">
        <v>567.97558039552894</v>
      </c>
      <c r="S59" s="10">
        <v>592.93490971625101</v>
      </c>
      <c r="T59" s="10">
        <v>646.47007738607056</v>
      </c>
      <c r="U59" s="10">
        <v>616.60748065348241</v>
      </c>
      <c r="V59" s="10">
        <v>688.84264832330166</v>
      </c>
      <c r="W59" s="10">
        <v>735.37153912295776</v>
      </c>
      <c r="X59" s="10">
        <v>796.74204643164228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26.12975064488392</v>
      </c>
      <c r="D61" s="10">
        <v>25.890885640584692</v>
      </c>
      <c r="E61" s="10">
        <v>25.269905417024937</v>
      </c>
      <c r="F61" s="10">
        <v>19.370335339638864</v>
      </c>
      <c r="G61" s="10">
        <v>18.677730008598452</v>
      </c>
      <c r="H61" s="10">
        <v>20.37351676698194</v>
      </c>
      <c r="I61" s="10">
        <v>21.400601891659498</v>
      </c>
      <c r="J61" s="10">
        <v>32.387532244196038</v>
      </c>
      <c r="K61" s="10">
        <v>40.74711951848667</v>
      </c>
      <c r="L61" s="10">
        <v>74.424419604471197</v>
      </c>
      <c r="M61" s="10">
        <v>105.66543422184004</v>
      </c>
      <c r="N61" s="10">
        <v>162.24797936371456</v>
      </c>
      <c r="O61" s="10">
        <v>259.19561478933792</v>
      </c>
      <c r="P61" s="10">
        <v>422.73336199484083</v>
      </c>
      <c r="Q61" s="10">
        <v>455.3596732588133</v>
      </c>
      <c r="R61" s="10">
        <v>344.56509028374899</v>
      </c>
      <c r="S61" s="10">
        <v>317.33667239896818</v>
      </c>
      <c r="T61" s="10">
        <v>328.27164660361132</v>
      </c>
      <c r="U61" s="10">
        <v>329.69638865004299</v>
      </c>
      <c r="V61" s="10">
        <v>315.21532674118652</v>
      </c>
      <c r="W61" s="10">
        <v>322.64638865004292</v>
      </c>
      <c r="X61" s="10">
        <v>320.15455717970764</v>
      </c>
    </row>
    <row r="62" spans="1:24" ht="11.25" customHeight="1" x14ac:dyDescent="0.2">
      <c r="A62" s="42" t="s">
        <v>111</v>
      </c>
      <c r="B62" s="9" t="s">
        <v>112</v>
      </c>
      <c r="C62" s="10">
        <v>23.168099742046429</v>
      </c>
      <c r="D62" s="10">
        <v>24.577300085984518</v>
      </c>
      <c r="E62" s="10">
        <v>26.98959587274291</v>
      </c>
      <c r="F62" s="10">
        <v>25.508770421324162</v>
      </c>
      <c r="G62" s="10">
        <v>26.32080825451418</v>
      </c>
      <c r="H62" s="10">
        <v>24.41006018916595</v>
      </c>
      <c r="I62" s="10">
        <v>23.597936371453141</v>
      </c>
      <c r="J62" s="10">
        <v>24.577214101461742</v>
      </c>
      <c r="K62" s="10">
        <v>22.594840928632841</v>
      </c>
      <c r="L62" s="10">
        <v>19.91977644024076</v>
      </c>
      <c r="M62" s="10">
        <v>41.654686156491827</v>
      </c>
      <c r="N62" s="10">
        <v>59.353224419604473</v>
      </c>
      <c r="O62" s="10">
        <v>63.198624247635415</v>
      </c>
      <c r="P62" s="10">
        <v>60.213069647463449</v>
      </c>
      <c r="Q62" s="10">
        <v>60.929578675838343</v>
      </c>
      <c r="R62" s="10">
        <v>56.654256233877895</v>
      </c>
      <c r="S62" s="10">
        <v>63.628546861564914</v>
      </c>
      <c r="T62" s="10">
        <v>69.769131556319863</v>
      </c>
      <c r="U62" s="10">
        <v>64.832072226999145</v>
      </c>
      <c r="V62" s="10">
        <v>68.76216680997419</v>
      </c>
      <c r="W62" s="10">
        <v>74.560275150472904</v>
      </c>
      <c r="X62" s="10">
        <v>74.626741186586415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15.429406706792777</v>
      </c>
      <c r="D71" s="37">
        <f t="shared" ref="D71:W71" si="34">SUM(D72:D73)</f>
        <v>16.384780739466894</v>
      </c>
      <c r="E71" s="37">
        <f t="shared" si="34"/>
        <v>17.985124677558041</v>
      </c>
      <c r="F71" s="37">
        <f t="shared" si="34"/>
        <v>17.770163370593295</v>
      </c>
      <c r="G71" s="37">
        <f t="shared" si="34"/>
        <v>18.65382631126397</v>
      </c>
      <c r="H71" s="37">
        <f t="shared" si="34"/>
        <v>17.196904557179707</v>
      </c>
      <c r="I71" s="37">
        <f t="shared" si="34"/>
        <v>16.623731728288906</v>
      </c>
      <c r="J71" s="37">
        <f t="shared" si="34"/>
        <v>18.534479793637143</v>
      </c>
      <c r="K71" s="37">
        <f t="shared" si="34"/>
        <v>19.513757523645744</v>
      </c>
      <c r="L71" s="37">
        <f t="shared" si="34"/>
        <v>16.528030954428203</v>
      </c>
      <c r="M71" s="37">
        <f t="shared" si="34"/>
        <v>29.067583834909712</v>
      </c>
      <c r="N71" s="37">
        <f t="shared" si="34"/>
        <v>42.156319862424766</v>
      </c>
      <c r="O71" s="37">
        <f t="shared" si="34"/>
        <v>45.261306964746346</v>
      </c>
      <c r="P71" s="37">
        <f t="shared" si="34"/>
        <v>44.090971625107478</v>
      </c>
      <c r="Q71" s="37">
        <f t="shared" si="34"/>
        <v>45.428460877042134</v>
      </c>
      <c r="R71" s="37">
        <f t="shared" si="34"/>
        <v>46.001719690455715</v>
      </c>
      <c r="S71" s="37">
        <f t="shared" si="34"/>
        <v>49.273860705073083</v>
      </c>
      <c r="T71" s="37">
        <f t="shared" si="34"/>
        <v>54.63826311263972</v>
      </c>
      <c r="U71" s="37">
        <f t="shared" si="34"/>
        <v>50.992433361994834</v>
      </c>
      <c r="V71" s="37">
        <f t="shared" si="34"/>
        <v>53.009888220120374</v>
      </c>
      <c r="W71" s="37">
        <f t="shared" si="34"/>
        <v>58.340928632846087</v>
      </c>
      <c r="X71" s="37">
        <f t="shared" ref="X71" si="35">SUM(X72:X73)</f>
        <v>58.616766981943258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0.76431642304385194</v>
      </c>
      <c r="G72" s="10">
        <v>1.098710232158211</v>
      </c>
      <c r="H72" s="10">
        <v>0.93147033533963886</v>
      </c>
      <c r="I72" s="10">
        <v>0.88374892519346515</v>
      </c>
      <c r="J72" s="10">
        <v>2.1496130696474629</v>
      </c>
      <c r="K72" s="10">
        <v>4.4425623387790196</v>
      </c>
      <c r="L72" s="10">
        <v>3.2482373172828884</v>
      </c>
      <c r="M72" s="10">
        <v>1.3136715391229576</v>
      </c>
      <c r="N72" s="10">
        <v>2.6034393809114356</v>
      </c>
      <c r="O72" s="10">
        <v>3.1288907996560615</v>
      </c>
      <c r="P72" s="10">
        <v>3.9648323301805672</v>
      </c>
      <c r="Q72" s="10">
        <v>4.8246775580395518</v>
      </c>
      <c r="R72" s="10">
        <v>8.2401547721410147</v>
      </c>
      <c r="S72" s="10">
        <v>6.8548581255374028</v>
      </c>
      <c r="T72" s="10">
        <v>8.1255374032674119</v>
      </c>
      <c r="U72" s="10">
        <v>7.7710232158211516</v>
      </c>
      <c r="V72" s="10">
        <v>7.1684436801375746</v>
      </c>
      <c r="W72" s="10">
        <v>8.6340498710232154</v>
      </c>
      <c r="X72" s="10">
        <v>8.8656061908856394</v>
      </c>
    </row>
    <row r="73" spans="1:24" ht="11.25" customHeight="1" x14ac:dyDescent="0.2">
      <c r="A73" s="42" t="s">
        <v>133</v>
      </c>
      <c r="B73" s="9" t="s">
        <v>134</v>
      </c>
      <c r="C73" s="10">
        <v>15.429406706792777</v>
      </c>
      <c r="D73" s="10">
        <v>16.384780739466894</v>
      </c>
      <c r="E73" s="10">
        <v>17.985124677558041</v>
      </c>
      <c r="F73" s="10">
        <v>17.005846947549443</v>
      </c>
      <c r="G73" s="10">
        <v>17.555116079105758</v>
      </c>
      <c r="H73" s="10">
        <v>16.265434221840067</v>
      </c>
      <c r="I73" s="10">
        <v>15.739982803095442</v>
      </c>
      <c r="J73" s="10">
        <v>16.384866723989681</v>
      </c>
      <c r="K73" s="10">
        <v>15.071195184866724</v>
      </c>
      <c r="L73" s="10">
        <v>13.279793637145314</v>
      </c>
      <c r="M73" s="10">
        <v>27.753912295786755</v>
      </c>
      <c r="N73" s="10">
        <v>39.552880481513327</v>
      </c>
      <c r="O73" s="10">
        <v>42.132416165090284</v>
      </c>
      <c r="P73" s="10">
        <v>40.126139294926908</v>
      </c>
      <c r="Q73" s="10">
        <v>40.603783319002581</v>
      </c>
      <c r="R73" s="10">
        <v>37.761564918314697</v>
      </c>
      <c r="S73" s="10">
        <v>42.419002579535679</v>
      </c>
      <c r="T73" s="10">
        <v>46.512725709372305</v>
      </c>
      <c r="U73" s="10">
        <v>43.221410146173682</v>
      </c>
      <c r="V73" s="10">
        <v>45.841444539982803</v>
      </c>
      <c r="W73" s="10">
        <v>49.706878761822871</v>
      </c>
      <c r="X73" s="10">
        <v>49.751160791057615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1009.415467410517</v>
      </c>
      <c r="D2" s="31">
        <f t="shared" ref="D2:W2" si="1">SUM(D3,D17,D22,D25,D26,D51,D52,D71,D74,D75,D76)</f>
        <v>1034.4643976358755</v>
      </c>
      <c r="E2" s="31">
        <f t="shared" si="1"/>
        <v>1027.1765772256231</v>
      </c>
      <c r="F2" s="31">
        <f t="shared" si="1"/>
        <v>990.81291673259261</v>
      </c>
      <c r="G2" s="31">
        <f t="shared" si="1"/>
        <v>1026.8668091557377</v>
      </c>
      <c r="H2" s="31">
        <f t="shared" si="1"/>
        <v>920.82572904530616</v>
      </c>
      <c r="I2" s="31">
        <f t="shared" si="1"/>
        <v>889.14118658641451</v>
      </c>
      <c r="J2" s="31">
        <f t="shared" si="1"/>
        <v>799.37747205503001</v>
      </c>
      <c r="K2" s="31">
        <f t="shared" si="1"/>
        <v>801.48856405846936</v>
      </c>
      <c r="L2" s="31">
        <f t="shared" si="1"/>
        <v>777.17815993121246</v>
      </c>
      <c r="M2" s="31">
        <f t="shared" si="1"/>
        <v>939.71298366294047</v>
      </c>
      <c r="N2" s="31">
        <f t="shared" si="1"/>
        <v>815.75786758383481</v>
      </c>
      <c r="O2" s="31">
        <f t="shared" si="1"/>
        <v>769.66466036113502</v>
      </c>
      <c r="P2" s="31">
        <f t="shared" si="1"/>
        <v>771.67901977644021</v>
      </c>
      <c r="Q2" s="31">
        <f t="shared" si="1"/>
        <v>640.84436801375739</v>
      </c>
      <c r="R2" s="31">
        <f t="shared" si="1"/>
        <v>652.1462596732589</v>
      </c>
      <c r="S2" s="31">
        <f t="shared" si="1"/>
        <v>713.01263972484935</v>
      </c>
      <c r="T2" s="31">
        <f t="shared" si="1"/>
        <v>720.95726569217538</v>
      </c>
      <c r="U2" s="31">
        <f t="shared" si="1"/>
        <v>705.58882201203789</v>
      </c>
      <c r="V2" s="31">
        <f t="shared" si="1"/>
        <v>714.73680137575241</v>
      </c>
      <c r="W2" s="31">
        <f t="shared" si="1"/>
        <v>686.87773000859852</v>
      </c>
      <c r="X2" s="31">
        <f t="shared" ref="X2" si="2">SUM(X3,X17,X22,X25,X26,X51,X52,X71,X74,X75,X76)</f>
        <v>752.94909716251072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257.92837489251934</v>
      </c>
      <c r="D3" s="34">
        <f t="shared" ref="D3:W3" si="4">SUM(D4,D8,D11)</f>
        <v>266.81848667239893</v>
      </c>
      <c r="E3" s="34">
        <f t="shared" si="4"/>
        <v>271.71650902837484</v>
      </c>
      <c r="F3" s="34">
        <f t="shared" si="4"/>
        <v>259.41461736887356</v>
      </c>
      <c r="G3" s="34">
        <f t="shared" si="4"/>
        <v>230.62330180567494</v>
      </c>
      <c r="H3" s="34">
        <f t="shared" si="4"/>
        <v>149.63404987102319</v>
      </c>
      <c r="I3" s="34">
        <f t="shared" si="4"/>
        <v>192.39578675838348</v>
      </c>
      <c r="J3" s="34">
        <f t="shared" si="4"/>
        <v>84.104643164230424</v>
      </c>
      <c r="K3" s="34">
        <f t="shared" si="4"/>
        <v>89.445227858985362</v>
      </c>
      <c r="L3" s="34">
        <f t="shared" si="4"/>
        <v>96.315219260533098</v>
      </c>
      <c r="M3" s="34">
        <f t="shared" si="4"/>
        <v>111.49320722269992</v>
      </c>
      <c r="N3" s="34">
        <f t="shared" si="4"/>
        <v>93.905159071367137</v>
      </c>
      <c r="O3" s="34">
        <f t="shared" si="4"/>
        <v>72.336027515047277</v>
      </c>
      <c r="P3" s="34">
        <f t="shared" si="4"/>
        <v>68.47463456577816</v>
      </c>
      <c r="Q3" s="34">
        <f t="shared" si="4"/>
        <v>56.154428202923476</v>
      </c>
      <c r="R3" s="34">
        <f t="shared" si="4"/>
        <v>51.319862424763535</v>
      </c>
      <c r="S3" s="34">
        <f t="shared" si="4"/>
        <v>49.661650902837494</v>
      </c>
      <c r="T3" s="34">
        <f t="shared" si="4"/>
        <v>46.628288907996563</v>
      </c>
      <c r="U3" s="34">
        <f t="shared" si="4"/>
        <v>43.021324161650902</v>
      </c>
      <c r="V3" s="34">
        <f t="shared" si="4"/>
        <v>42.124849527085118</v>
      </c>
      <c r="W3" s="34">
        <f t="shared" si="4"/>
        <v>31.257437661220983</v>
      </c>
      <c r="X3" s="34">
        <f t="shared" ref="X3" si="5">SUM(X4,X8,X11)</f>
        <v>28.487532244196036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81.003181427343065</v>
      </c>
      <c r="D4" s="29">
        <f t="shared" ref="D4:W4" si="7">SUM(D5:D7)</f>
        <v>83.704127257093702</v>
      </c>
      <c r="E4" s="29">
        <f t="shared" si="7"/>
        <v>83.395012897678413</v>
      </c>
      <c r="F4" s="29">
        <f t="shared" si="7"/>
        <v>73.985554600171966</v>
      </c>
      <c r="G4" s="29">
        <f t="shared" si="7"/>
        <v>58.646431642304378</v>
      </c>
      <c r="H4" s="29">
        <f t="shared" si="7"/>
        <v>32.330266552020639</v>
      </c>
      <c r="I4" s="29">
        <f t="shared" si="7"/>
        <v>83.130008598452278</v>
      </c>
      <c r="J4" s="29">
        <f t="shared" si="7"/>
        <v>5.8065348237317282</v>
      </c>
      <c r="K4" s="29">
        <f t="shared" si="7"/>
        <v>20.085898538263113</v>
      </c>
      <c r="L4" s="29">
        <f t="shared" si="7"/>
        <v>28.048237317282883</v>
      </c>
      <c r="M4" s="29">
        <f t="shared" si="7"/>
        <v>28.056835769561481</v>
      </c>
      <c r="N4" s="29">
        <f t="shared" si="7"/>
        <v>24.17858985382631</v>
      </c>
      <c r="O4" s="29">
        <f t="shared" si="7"/>
        <v>5.0038693035253647</v>
      </c>
      <c r="P4" s="29">
        <f t="shared" si="7"/>
        <v>4.3548581255374028</v>
      </c>
      <c r="Q4" s="29">
        <f t="shared" si="7"/>
        <v>3.1928632846087699</v>
      </c>
      <c r="R4" s="29">
        <f t="shared" si="7"/>
        <v>3.592089423903698</v>
      </c>
      <c r="S4" s="29">
        <f t="shared" si="7"/>
        <v>3.6640584694754939</v>
      </c>
      <c r="T4" s="29">
        <f t="shared" si="7"/>
        <v>3.6751504729148756</v>
      </c>
      <c r="U4" s="29">
        <f t="shared" si="7"/>
        <v>4.0233877901977637</v>
      </c>
      <c r="V4" s="29">
        <f t="shared" si="7"/>
        <v>5.6211521926053303</v>
      </c>
      <c r="W4" s="29">
        <f t="shared" si="7"/>
        <v>2.0465176268271708</v>
      </c>
      <c r="X4" s="29">
        <f t="shared" ref="X4" si="8">SUM(X5:X7)</f>
        <v>2.2542562338779013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81.003181427343065</v>
      </c>
      <c r="D7" s="10">
        <v>83.704127257093702</v>
      </c>
      <c r="E7" s="10">
        <v>83.395012897678413</v>
      </c>
      <c r="F7" s="10">
        <v>73.985554600171966</v>
      </c>
      <c r="G7" s="10">
        <v>58.646431642304378</v>
      </c>
      <c r="H7" s="10">
        <v>32.330266552020639</v>
      </c>
      <c r="I7" s="10">
        <v>83.130008598452278</v>
      </c>
      <c r="J7" s="10">
        <v>5.8065348237317282</v>
      </c>
      <c r="K7" s="10">
        <v>20.085898538263113</v>
      </c>
      <c r="L7" s="10">
        <v>28.048237317282883</v>
      </c>
      <c r="M7" s="10">
        <v>28.056835769561481</v>
      </c>
      <c r="N7" s="10">
        <v>24.17858985382631</v>
      </c>
      <c r="O7" s="10">
        <v>5.0038693035253647</v>
      </c>
      <c r="P7" s="10">
        <v>4.3548581255374028</v>
      </c>
      <c r="Q7" s="10">
        <v>3.1928632846087699</v>
      </c>
      <c r="R7" s="10">
        <v>3.592089423903698</v>
      </c>
      <c r="S7" s="10">
        <v>3.6640584694754939</v>
      </c>
      <c r="T7" s="10">
        <v>3.6751504729148756</v>
      </c>
      <c r="U7" s="10">
        <v>4.0233877901977637</v>
      </c>
      <c r="V7" s="10">
        <v>5.6211521926053303</v>
      </c>
      <c r="W7" s="10">
        <v>2.0465176268271708</v>
      </c>
      <c r="X7" s="10">
        <v>2.2542562338779013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176.92519346517628</v>
      </c>
      <c r="D8" s="29">
        <f t="shared" ref="D8:W8" si="10">SUM(D9:D10)</f>
        <v>183.11435941530522</v>
      </c>
      <c r="E8" s="29">
        <f t="shared" si="10"/>
        <v>188.3214961306964</v>
      </c>
      <c r="F8" s="29">
        <f t="shared" si="10"/>
        <v>185.42906276870158</v>
      </c>
      <c r="G8" s="29">
        <f t="shared" si="10"/>
        <v>171.31229578675834</v>
      </c>
      <c r="H8" s="29">
        <f t="shared" si="10"/>
        <v>116.12527944969904</v>
      </c>
      <c r="I8" s="29">
        <f t="shared" si="10"/>
        <v>107.58185726569216</v>
      </c>
      <c r="J8" s="29">
        <f t="shared" si="10"/>
        <v>78.2981083404987</v>
      </c>
      <c r="K8" s="29">
        <f t="shared" si="10"/>
        <v>69.359329320722253</v>
      </c>
      <c r="L8" s="29">
        <f t="shared" si="10"/>
        <v>62.053912295786759</v>
      </c>
      <c r="M8" s="29">
        <f t="shared" si="10"/>
        <v>80.789767841788475</v>
      </c>
      <c r="N8" s="29">
        <f t="shared" si="10"/>
        <v>67.959329320722262</v>
      </c>
      <c r="O8" s="29">
        <f t="shared" si="10"/>
        <v>64.609286328460868</v>
      </c>
      <c r="P8" s="29">
        <f t="shared" si="10"/>
        <v>61.414875322441958</v>
      </c>
      <c r="Q8" s="29">
        <f t="shared" si="10"/>
        <v>51.20662080825452</v>
      </c>
      <c r="R8" s="29">
        <f t="shared" si="10"/>
        <v>46.848753224419596</v>
      </c>
      <c r="S8" s="29">
        <f t="shared" si="10"/>
        <v>45.158641444539988</v>
      </c>
      <c r="T8" s="29">
        <f t="shared" si="10"/>
        <v>40.195958727429058</v>
      </c>
      <c r="U8" s="29">
        <f t="shared" si="10"/>
        <v>37.073430782459155</v>
      </c>
      <c r="V8" s="29">
        <f t="shared" si="10"/>
        <v>35.240412725709369</v>
      </c>
      <c r="W8" s="29">
        <f t="shared" si="10"/>
        <v>28.298452278589856</v>
      </c>
      <c r="X8" s="29">
        <f t="shared" ref="X8" si="11">SUM(X9:X10)</f>
        <v>23.915821152192599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176.92519346517628</v>
      </c>
      <c r="D10" s="10">
        <v>183.11435941530522</v>
      </c>
      <c r="E10" s="10">
        <v>188.3214961306964</v>
      </c>
      <c r="F10" s="10">
        <v>185.42906276870158</v>
      </c>
      <c r="G10" s="10">
        <v>171.31229578675834</v>
      </c>
      <c r="H10" s="10">
        <v>116.12527944969904</v>
      </c>
      <c r="I10" s="10">
        <v>107.58185726569216</v>
      </c>
      <c r="J10" s="10">
        <v>78.2981083404987</v>
      </c>
      <c r="K10" s="10">
        <v>69.359329320722253</v>
      </c>
      <c r="L10" s="10">
        <v>62.053912295786759</v>
      </c>
      <c r="M10" s="10">
        <v>80.789767841788475</v>
      </c>
      <c r="N10" s="10">
        <v>67.959329320722262</v>
      </c>
      <c r="O10" s="10">
        <v>64.609286328460868</v>
      </c>
      <c r="P10" s="10">
        <v>61.414875322441958</v>
      </c>
      <c r="Q10" s="10">
        <v>51.20662080825452</v>
      </c>
      <c r="R10" s="10">
        <v>46.848753224419596</v>
      </c>
      <c r="S10" s="10">
        <v>45.158641444539988</v>
      </c>
      <c r="T10" s="10">
        <v>40.195958727429058</v>
      </c>
      <c r="U10" s="10">
        <v>37.073430782459155</v>
      </c>
      <c r="V10" s="10">
        <v>35.240412725709369</v>
      </c>
      <c r="W10" s="10">
        <v>28.298452278589856</v>
      </c>
      <c r="X10" s="10">
        <v>23.915821152192599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0.66457437661220975</v>
      </c>
      <c r="H11" s="29">
        <f t="shared" si="13"/>
        <v>1.1785038693035252</v>
      </c>
      <c r="I11" s="29">
        <f t="shared" si="13"/>
        <v>1.6839208942390365</v>
      </c>
      <c r="J11" s="29">
        <f t="shared" si="13"/>
        <v>0</v>
      </c>
      <c r="K11" s="29">
        <f t="shared" si="13"/>
        <v>0</v>
      </c>
      <c r="L11" s="29">
        <f t="shared" si="13"/>
        <v>6.2130696474634561</v>
      </c>
      <c r="M11" s="29">
        <f t="shared" si="13"/>
        <v>2.6466036113499571</v>
      </c>
      <c r="N11" s="29">
        <f t="shared" si="13"/>
        <v>1.767239896818573</v>
      </c>
      <c r="O11" s="29">
        <f t="shared" si="13"/>
        <v>2.7228718830610492</v>
      </c>
      <c r="P11" s="29">
        <f t="shared" si="13"/>
        <v>2.7049011177987961</v>
      </c>
      <c r="Q11" s="29">
        <f t="shared" si="13"/>
        <v>1.754944110060189</v>
      </c>
      <c r="R11" s="29">
        <f t="shared" si="13"/>
        <v>0.87901977644024076</v>
      </c>
      <c r="S11" s="29">
        <f t="shared" si="13"/>
        <v>0.83895098882201191</v>
      </c>
      <c r="T11" s="29">
        <f t="shared" si="13"/>
        <v>2.7571797076526221</v>
      </c>
      <c r="U11" s="29">
        <f t="shared" si="13"/>
        <v>1.9245055889939813</v>
      </c>
      <c r="V11" s="29">
        <f t="shared" si="13"/>
        <v>1.2632846087704206</v>
      </c>
      <c r="W11" s="29">
        <f t="shared" si="13"/>
        <v>0.91246775580395512</v>
      </c>
      <c r="X11" s="29">
        <f t="shared" ref="X11" si="14">SUM(X12:X16)</f>
        <v>2.3174548581255374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0.66457437661220975</v>
      </c>
      <c r="H13" s="10">
        <v>1.1785038693035252</v>
      </c>
      <c r="I13" s="10">
        <v>0.56130696474634556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1.6251074806534822E-2</v>
      </c>
      <c r="U13" s="10">
        <v>7.3946689595872734E-3</v>
      </c>
      <c r="V13" s="10">
        <v>8.2545141874462592E-3</v>
      </c>
      <c r="W13" s="10">
        <v>3.6973344797936371E-3</v>
      </c>
      <c r="X13" s="10">
        <v>3.095442820292347E-3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6.2130696474634561</v>
      </c>
      <c r="M15" s="10">
        <v>2.6466036113499571</v>
      </c>
      <c r="N15" s="10">
        <v>1.767239896818573</v>
      </c>
      <c r="O15" s="10">
        <v>2.7228718830610492</v>
      </c>
      <c r="P15" s="10">
        <v>2.7049011177987961</v>
      </c>
      <c r="Q15" s="10">
        <v>1.754944110060189</v>
      </c>
      <c r="R15" s="10">
        <v>0.87901977644024076</v>
      </c>
      <c r="S15" s="10">
        <v>0.83895098882201191</v>
      </c>
      <c r="T15" s="10">
        <v>2.5411865864144452</v>
      </c>
      <c r="U15" s="10">
        <v>1.688392089423904</v>
      </c>
      <c r="V15" s="10">
        <v>1.0420464316423039</v>
      </c>
      <c r="W15" s="10">
        <v>0.73095442820292333</v>
      </c>
      <c r="X15" s="10">
        <v>2.1405846947549438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1.1226139294926909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0.19974204643164231</v>
      </c>
      <c r="U16" s="10">
        <v>0.22871883061049009</v>
      </c>
      <c r="V16" s="10">
        <v>0.21298366294067059</v>
      </c>
      <c r="W16" s="10">
        <v>0.17781599312123819</v>
      </c>
      <c r="X16" s="10">
        <v>0.17377472055030091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23.25881341358555</v>
      </c>
      <c r="D17" s="37">
        <f t="shared" ref="D17:W17" si="16">SUM(D18:D21)</f>
        <v>23.000859845227861</v>
      </c>
      <c r="E17" s="37">
        <f t="shared" si="16"/>
        <v>22.31298366294067</v>
      </c>
      <c r="F17" s="37">
        <f t="shared" si="16"/>
        <v>21.43164230438521</v>
      </c>
      <c r="G17" s="37">
        <f t="shared" si="16"/>
        <v>0</v>
      </c>
      <c r="H17" s="37">
        <f t="shared" si="16"/>
        <v>0</v>
      </c>
      <c r="I17" s="37">
        <f t="shared" si="16"/>
        <v>0.15047291487532241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23.25881341358555</v>
      </c>
      <c r="D19" s="10">
        <v>23.000859845227861</v>
      </c>
      <c r="E19" s="10">
        <v>22.31298366294067</v>
      </c>
      <c r="F19" s="10">
        <v>21.43164230438521</v>
      </c>
      <c r="G19" s="10">
        <v>0</v>
      </c>
      <c r="H19" s="10">
        <v>0</v>
      </c>
      <c r="I19" s="10">
        <v>0.15047291487532241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134.8156393795627</v>
      </c>
      <c r="D26" s="37">
        <f t="shared" ref="D26:W26" si="22">SUM(D27,D33)</f>
        <v>116.66431165135285</v>
      </c>
      <c r="E26" s="37">
        <f t="shared" si="22"/>
        <v>103.80486613361965</v>
      </c>
      <c r="F26" s="37">
        <f t="shared" si="22"/>
        <v>94.498987239901254</v>
      </c>
      <c r="G26" s="37">
        <f t="shared" si="22"/>
        <v>91.318485853932003</v>
      </c>
      <c r="H26" s="37">
        <f t="shared" si="22"/>
        <v>88.840002476088813</v>
      </c>
      <c r="I26" s="37">
        <f t="shared" si="22"/>
        <v>69.309200343938073</v>
      </c>
      <c r="J26" s="37">
        <f t="shared" si="22"/>
        <v>59.112983662940671</v>
      </c>
      <c r="K26" s="37">
        <f t="shared" si="22"/>
        <v>59.752794496990539</v>
      </c>
      <c r="L26" s="37">
        <f t="shared" si="22"/>
        <v>43.772484952708503</v>
      </c>
      <c r="M26" s="37">
        <f t="shared" si="22"/>
        <v>20.891917454858127</v>
      </c>
      <c r="N26" s="37">
        <f t="shared" si="22"/>
        <v>14.145141874462601</v>
      </c>
      <c r="O26" s="37">
        <f t="shared" si="22"/>
        <v>11.406276870163369</v>
      </c>
      <c r="P26" s="37">
        <f t="shared" si="22"/>
        <v>8.5688736027515056</v>
      </c>
      <c r="Q26" s="37">
        <f t="shared" si="22"/>
        <v>6.604041272570937</v>
      </c>
      <c r="R26" s="37">
        <f t="shared" si="22"/>
        <v>5.6606190885640579</v>
      </c>
      <c r="S26" s="37">
        <f t="shared" si="22"/>
        <v>6.6041272570937224</v>
      </c>
      <c r="T26" s="37">
        <f t="shared" si="22"/>
        <v>7.9380051590713672</v>
      </c>
      <c r="U26" s="37">
        <f t="shared" si="22"/>
        <v>6.9941530524505584</v>
      </c>
      <c r="V26" s="37">
        <f t="shared" si="22"/>
        <v>5.005159071367153</v>
      </c>
      <c r="W26" s="37">
        <f t="shared" si="22"/>
        <v>6.035081685296646</v>
      </c>
      <c r="X26" s="37">
        <f t="shared" ref="X26" si="23">SUM(X27,X33)</f>
        <v>5.9547721410146162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134.8156393795627</v>
      </c>
      <c r="D33" s="29">
        <f t="shared" ref="D33:W33" si="28">SUM(D34:D50)</f>
        <v>116.66431165135285</v>
      </c>
      <c r="E33" s="29">
        <f t="shared" si="28"/>
        <v>103.80486613361965</v>
      </c>
      <c r="F33" s="29">
        <f t="shared" si="28"/>
        <v>94.498987239901254</v>
      </c>
      <c r="G33" s="29">
        <f t="shared" si="28"/>
        <v>91.318485853932003</v>
      </c>
      <c r="H33" s="29">
        <f t="shared" si="28"/>
        <v>88.840002476088813</v>
      </c>
      <c r="I33" s="29">
        <f t="shared" si="28"/>
        <v>69.309200343938073</v>
      </c>
      <c r="J33" s="29">
        <f t="shared" si="28"/>
        <v>59.112983662940671</v>
      </c>
      <c r="K33" s="29">
        <f t="shared" si="28"/>
        <v>59.752794496990539</v>
      </c>
      <c r="L33" s="29">
        <f t="shared" si="28"/>
        <v>43.772484952708503</v>
      </c>
      <c r="M33" s="29">
        <f t="shared" si="28"/>
        <v>20.891917454858127</v>
      </c>
      <c r="N33" s="29">
        <f t="shared" si="28"/>
        <v>14.145141874462601</v>
      </c>
      <c r="O33" s="29">
        <f t="shared" si="28"/>
        <v>11.406276870163369</v>
      </c>
      <c r="P33" s="29">
        <f t="shared" si="28"/>
        <v>8.5688736027515056</v>
      </c>
      <c r="Q33" s="29">
        <f t="shared" si="28"/>
        <v>6.604041272570937</v>
      </c>
      <c r="R33" s="29">
        <f t="shared" si="28"/>
        <v>5.6606190885640579</v>
      </c>
      <c r="S33" s="29">
        <f t="shared" si="28"/>
        <v>6.6041272570937224</v>
      </c>
      <c r="T33" s="29">
        <f t="shared" si="28"/>
        <v>7.9380051590713672</v>
      </c>
      <c r="U33" s="29">
        <f t="shared" si="28"/>
        <v>6.9941530524505584</v>
      </c>
      <c r="V33" s="29">
        <f t="shared" si="28"/>
        <v>5.005159071367153</v>
      </c>
      <c r="W33" s="29">
        <f t="shared" si="28"/>
        <v>6.035081685296646</v>
      </c>
      <c r="X33" s="29">
        <f t="shared" ref="X33" si="29">SUM(X34:X50)</f>
        <v>5.9547721410146162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3.1384350816852971</v>
      </c>
      <c r="U36" s="10">
        <v>3.1384350816852971</v>
      </c>
      <c r="V36" s="10">
        <v>2.0922613929492688</v>
      </c>
      <c r="W36" s="10">
        <v>2.0922613929492688</v>
      </c>
      <c r="X36" s="10">
        <v>2.0922613929492688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5.0006018916595014</v>
      </c>
      <c r="H43" s="10">
        <v>4.9953568357695612</v>
      </c>
      <c r="I43" s="10">
        <v>4.0870163370593291</v>
      </c>
      <c r="J43" s="10">
        <v>0</v>
      </c>
      <c r="K43" s="10">
        <v>0</v>
      </c>
      <c r="L43" s="10">
        <v>2.0529664660361129</v>
      </c>
      <c r="M43" s="10">
        <v>1.0279449699054171</v>
      </c>
      <c r="N43" s="10">
        <v>0</v>
      </c>
      <c r="O43" s="10">
        <v>1.026053310404127</v>
      </c>
      <c r="P43" s="10">
        <v>1.026139294926913</v>
      </c>
      <c r="Q43" s="10">
        <v>0</v>
      </c>
      <c r="R43" s="10">
        <v>0</v>
      </c>
      <c r="S43" s="10">
        <v>0</v>
      </c>
      <c r="T43" s="10">
        <v>1.0257953568357689</v>
      </c>
      <c r="U43" s="10">
        <v>1.025451418744626</v>
      </c>
      <c r="V43" s="10">
        <v>1.026053310404127</v>
      </c>
      <c r="W43" s="10">
        <v>2.0558039552880478</v>
      </c>
      <c r="X43" s="10">
        <v>1.032244196044712</v>
      </c>
    </row>
    <row r="44" spans="1:24" ht="11.25" customHeight="1" x14ac:dyDescent="0.2">
      <c r="A44" s="41" t="s">
        <v>75</v>
      </c>
      <c r="B44" s="9" t="s">
        <v>76</v>
      </c>
      <c r="C44" s="10">
        <v>134.8156393795627</v>
      </c>
      <c r="D44" s="10">
        <v>116.66431165135285</v>
      </c>
      <c r="E44" s="10">
        <v>23.098589263456294</v>
      </c>
      <c r="F44" s="10">
        <v>20.69176453998724</v>
      </c>
      <c r="G44" s="10">
        <v>15.145141055995632</v>
      </c>
      <c r="H44" s="10">
        <v>33.054361891394066</v>
      </c>
      <c r="I44" s="10">
        <v>54.896904557179695</v>
      </c>
      <c r="J44" s="10">
        <v>58.174290627687014</v>
      </c>
      <c r="K44" s="10">
        <v>59.752794496990539</v>
      </c>
      <c r="L44" s="10">
        <v>41.719518486672392</v>
      </c>
      <c r="M44" s="10">
        <v>19.863972484952711</v>
      </c>
      <c r="N44" s="10">
        <v>14.145141874462601</v>
      </c>
      <c r="O44" s="10">
        <v>10.380223559759242</v>
      </c>
      <c r="P44" s="10">
        <v>7.5427343078245919</v>
      </c>
      <c r="Q44" s="10">
        <v>6.604041272570937</v>
      </c>
      <c r="R44" s="10">
        <v>5.6606190885640579</v>
      </c>
      <c r="S44" s="10">
        <v>6.6041272570937224</v>
      </c>
      <c r="T44" s="10">
        <v>3.7737747205503007</v>
      </c>
      <c r="U44" s="10">
        <v>2.8302665520206354</v>
      </c>
      <c r="V44" s="10">
        <v>1.8868443680137572</v>
      </c>
      <c r="W44" s="10">
        <v>1.8870163370593294</v>
      </c>
      <c r="X44" s="10">
        <v>2.8302665520206354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80.706276870163364</v>
      </c>
      <c r="F50" s="10">
        <v>73.807222699914007</v>
      </c>
      <c r="G50" s="10">
        <v>71.172742906276866</v>
      </c>
      <c r="H50" s="10">
        <v>50.790283748925184</v>
      </c>
      <c r="I50" s="10">
        <v>10.325279449699053</v>
      </c>
      <c r="J50" s="10">
        <v>0.93869303525365422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550.08598452278591</v>
      </c>
      <c r="D51" s="37">
        <v>582.4806534823731</v>
      </c>
      <c r="E51" s="37">
        <v>580.54600171969048</v>
      </c>
      <c r="F51" s="37">
        <v>563.32760103181431</v>
      </c>
      <c r="G51" s="37">
        <v>644.71195184866724</v>
      </c>
      <c r="H51" s="37">
        <v>624.52708512467746</v>
      </c>
      <c r="I51" s="37">
        <v>569.81943250214965</v>
      </c>
      <c r="J51" s="37">
        <v>582.3086844368014</v>
      </c>
      <c r="K51" s="37">
        <v>578.0094582975064</v>
      </c>
      <c r="L51" s="37">
        <v>559.39380911435944</v>
      </c>
      <c r="M51" s="37">
        <v>767.36887360275136</v>
      </c>
      <c r="N51" s="37">
        <v>657.50214961306961</v>
      </c>
      <c r="O51" s="37">
        <v>644.84092863284604</v>
      </c>
      <c r="P51" s="37">
        <v>653.69733447979365</v>
      </c>
      <c r="Q51" s="37">
        <v>540.34823731728284</v>
      </c>
      <c r="R51" s="37">
        <v>545.91573516766982</v>
      </c>
      <c r="S51" s="37">
        <v>618.10154772141004</v>
      </c>
      <c r="T51" s="37">
        <v>615.04729148753222</v>
      </c>
      <c r="U51" s="37">
        <v>603.41814273430782</v>
      </c>
      <c r="V51" s="37">
        <v>608.58925193465188</v>
      </c>
      <c r="W51" s="37">
        <v>587.88942390369732</v>
      </c>
      <c r="X51" s="37">
        <v>644.85563198624254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28.685382631126394</v>
      </c>
      <c r="D52" s="37">
        <f t="shared" ref="D52:W52" si="31">SUM(D53:D70)</f>
        <v>28.589853826311259</v>
      </c>
      <c r="E52" s="37">
        <f t="shared" si="31"/>
        <v>29.330266552020632</v>
      </c>
      <c r="F52" s="37">
        <f t="shared" si="31"/>
        <v>33.390627687016334</v>
      </c>
      <c r="G52" s="37">
        <f t="shared" si="31"/>
        <v>37.95262252794496</v>
      </c>
      <c r="H52" s="37">
        <f t="shared" si="31"/>
        <v>34.84763542562338</v>
      </c>
      <c r="I52" s="37">
        <f t="shared" si="31"/>
        <v>35.683576956147895</v>
      </c>
      <c r="J52" s="37">
        <f t="shared" si="31"/>
        <v>47.840842648323289</v>
      </c>
      <c r="K52" s="37">
        <f t="shared" si="31"/>
        <v>52.737145313843506</v>
      </c>
      <c r="L52" s="37">
        <f t="shared" si="31"/>
        <v>55.316766981943246</v>
      </c>
      <c r="M52" s="37">
        <f t="shared" si="31"/>
        <v>29.378073946689589</v>
      </c>
      <c r="N52" s="37">
        <f t="shared" si="31"/>
        <v>36.782287188306093</v>
      </c>
      <c r="O52" s="37">
        <f t="shared" si="31"/>
        <v>30.046775580395526</v>
      </c>
      <c r="P52" s="37">
        <f t="shared" si="31"/>
        <v>32.387532244196038</v>
      </c>
      <c r="Q52" s="37">
        <f t="shared" si="31"/>
        <v>29.330266552020625</v>
      </c>
      <c r="R52" s="37">
        <f t="shared" si="31"/>
        <v>39.505159071367146</v>
      </c>
      <c r="S52" s="37">
        <f t="shared" si="31"/>
        <v>29.712467755803949</v>
      </c>
      <c r="T52" s="37">
        <f t="shared" si="31"/>
        <v>41.469217540842642</v>
      </c>
      <c r="U52" s="37">
        <f t="shared" si="31"/>
        <v>41.513241616509021</v>
      </c>
      <c r="V52" s="37">
        <f t="shared" si="31"/>
        <v>49.182889079965605</v>
      </c>
      <c r="W52" s="37">
        <f t="shared" si="31"/>
        <v>51.421582115219252</v>
      </c>
      <c r="X52" s="37">
        <f t="shared" ref="X52" si="32">SUM(X53:X70)</f>
        <v>64.904815133276003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8.3595872742906288</v>
      </c>
      <c r="D59" s="10">
        <v>8.3834909716251076</v>
      </c>
      <c r="E59" s="10">
        <v>8.3117798796216675</v>
      </c>
      <c r="F59" s="10">
        <v>12.539380911435941</v>
      </c>
      <c r="G59" s="10">
        <v>16.504299226139288</v>
      </c>
      <c r="H59" s="10">
        <v>14.020292347377472</v>
      </c>
      <c r="I59" s="10">
        <v>15.381685296646602</v>
      </c>
      <c r="J59" s="10">
        <v>22.28435081685296</v>
      </c>
      <c r="K59" s="10">
        <v>26.679105760963029</v>
      </c>
      <c r="L59" s="10">
        <v>28.064402407566639</v>
      </c>
      <c r="M59" s="10">
        <v>27.132932072226993</v>
      </c>
      <c r="N59" s="10">
        <v>34.943164230438512</v>
      </c>
      <c r="O59" s="10">
        <v>28.136027515047289</v>
      </c>
      <c r="P59" s="10">
        <v>30.739466895958721</v>
      </c>
      <c r="Q59" s="10">
        <v>27.491143594153041</v>
      </c>
      <c r="R59" s="10">
        <v>37.880997420464311</v>
      </c>
      <c r="S59" s="10">
        <v>28.279363714531378</v>
      </c>
      <c r="T59" s="10">
        <v>39.343508168529659</v>
      </c>
      <c r="U59" s="10">
        <v>39.244196044711948</v>
      </c>
      <c r="V59" s="10">
        <v>46.571625107480656</v>
      </c>
      <c r="W59" s="10">
        <v>48.91392949269131</v>
      </c>
      <c r="X59" s="10">
        <v>62.073000859845223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2.2690455717970761</v>
      </c>
      <c r="D61" s="10">
        <v>2.1974204643164228</v>
      </c>
      <c r="E61" s="10">
        <v>2.1735167669819431</v>
      </c>
      <c r="F61" s="10">
        <v>0.35829750644883918</v>
      </c>
      <c r="G61" s="10">
        <v>0.40601891659501288</v>
      </c>
      <c r="H61" s="10">
        <v>0.3343938091143594</v>
      </c>
      <c r="I61" s="10">
        <v>0.3821152192605331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1.1177987962166811E-3</v>
      </c>
      <c r="W61" s="10">
        <v>8.6844368013757525E-3</v>
      </c>
      <c r="X61" s="10">
        <v>1.3757523645743761E-2</v>
      </c>
    </row>
    <row r="62" spans="1:24" ht="11.25" customHeight="1" x14ac:dyDescent="0.2">
      <c r="A62" s="42" t="s">
        <v>111</v>
      </c>
      <c r="B62" s="9" t="s">
        <v>112</v>
      </c>
      <c r="C62" s="10">
        <v>18.05674978503869</v>
      </c>
      <c r="D62" s="10">
        <v>18.008942390369729</v>
      </c>
      <c r="E62" s="10">
        <v>18.84496990541702</v>
      </c>
      <c r="F62" s="10">
        <v>20.49294926913155</v>
      </c>
      <c r="G62" s="10">
        <v>21.042304385210659</v>
      </c>
      <c r="H62" s="10">
        <v>20.49294926913155</v>
      </c>
      <c r="I62" s="10">
        <v>19.91977644024076</v>
      </c>
      <c r="J62" s="10">
        <v>23.526311263972481</v>
      </c>
      <c r="K62" s="10">
        <v>23.81289767841788</v>
      </c>
      <c r="L62" s="10">
        <v>24.983319002579531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2.0301805674978501</v>
      </c>
      <c r="K70" s="10">
        <v>2.2451418744625968</v>
      </c>
      <c r="L70" s="10">
        <v>2.2690455717970761</v>
      </c>
      <c r="M70" s="10">
        <v>2.2451418744625968</v>
      </c>
      <c r="N70" s="10">
        <v>1.8391229578675836</v>
      </c>
      <c r="O70" s="10">
        <v>1.9107480653482367</v>
      </c>
      <c r="P70" s="10">
        <v>1.6480653482373167</v>
      </c>
      <c r="Q70" s="10">
        <v>1.8391229578675836</v>
      </c>
      <c r="R70" s="10">
        <v>1.6241616509028376</v>
      </c>
      <c r="S70" s="10">
        <v>1.4331040412725706</v>
      </c>
      <c r="T70" s="10">
        <v>2.1257093723129836</v>
      </c>
      <c r="U70" s="10">
        <v>2.2690455717970757</v>
      </c>
      <c r="V70" s="10">
        <v>2.6101461736887357</v>
      </c>
      <c r="W70" s="10">
        <v>2.4989681857265689</v>
      </c>
      <c r="X70" s="10">
        <v>2.8180567497850384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14.641272570937236</v>
      </c>
      <c r="D71" s="37">
        <f t="shared" ref="D71:W71" si="34">SUM(D72:D73)</f>
        <v>16.910232158211528</v>
      </c>
      <c r="E71" s="37">
        <f t="shared" si="34"/>
        <v>19.465950128976782</v>
      </c>
      <c r="F71" s="37">
        <f t="shared" si="34"/>
        <v>18.749441100601889</v>
      </c>
      <c r="G71" s="37">
        <f t="shared" si="34"/>
        <v>22.260447119518485</v>
      </c>
      <c r="H71" s="37">
        <f t="shared" si="34"/>
        <v>22.976956147893375</v>
      </c>
      <c r="I71" s="37">
        <f t="shared" si="34"/>
        <v>21.782717110920032</v>
      </c>
      <c r="J71" s="37">
        <f t="shared" si="34"/>
        <v>26.010318142734306</v>
      </c>
      <c r="K71" s="37">
        <f t="shared" si="34"/>
        <v>21.543938091143595</v>
      </c>
      <c r="L71" s="37">
        <f t="shared" si="34"/>
        <v>22.379879621668099</v>
      </c>
      <c r="M71" s="37">
        <f t="shared" si="34"/>
        <v>10.58091143594153</v>
      </c>
      <c r="N71" s="37">
        <f t="shared" si="34"/>
        <v>13.423129836629409</v>
      </c>
      <c r="O71" s="37">
        <f t="shared" si="34"/>
        <v>11.034651762682715</v>
      </c>
      <c r="P71" s="37">
        <f t="shared" si="34"/>
        <v>8.5506448839208939</v>
      </c>
      <c r="Q71" s="37">
        <f t="shared" si="34"/>
        <v>8.4073946689595864</v>
      </c>
      <c r="R71" s="37">
        <f t="shared" si="34"/>
        <v>9.7448839208942388</v>
      </c>
      <c r="S71" s="37">
        <f t="shared" si="34"/>
        <v>8.9328460877042115</v>
      </c>
      <c r="T71" s="37">
        <f t="shared" si="34"/>
        <v>9.8744625967325881</v>
      </c>
      <c r="U71" s="37">
        <f t="shared" si="34"/>
        <v>10.641960447119519</v>
      </c>
      <c r="V71" s="37">
        <f t="shared" si="34"/>
        <v>9.8346517626827161</v>
      </c>
      <c r="W71" s="37">
        <f t="shared" si="34"/>
        <v>10.27420464316423</v>
      </c>
      <c r="X71" s="37">
        <f t="shared" ref="X71" si="35">SUM(X72:X73)</f>
        <v>8.7463456577815979</v>
      </c>
    </row>
    <row r="72" spans="1:24" ht="11.25" customHeight="1" x14ac:dyDescent="0.2">
      <c r="A72" s="42" t="s">
        <v>131</v>
      </c>
      <c r="B72" s="9" t="s">
        <v>132</v>
      </c>
      <c r="C72" s="10">
        <v>2.603439380911436</v>
      </c>
      <c r="D72" s="10">
        <v>4.8963026655202064</v>
      </c>
      <c r="E72" s="10">
        <v>6.9026655202063631</v>
      </c>
      <c r="F72" s="10">
        <v>5.0874462596732588</v>
      </c>
      <c r="G72" s="10">
        <v>8.2401547721410147</v>
      </c>
      <c r="H72" s="10">
        <v>9.3149613069647454</v>
      </c>
      <c r="I72" s="10">
        <v>8.5029234737747199</v>
      </c>
      <c r="J72" s="10">
        <v>10.318142734307823</v>
      </c>
      <c r="K72" s="10">
        <v>5.6607050730868433</v>
      </c>
      <c r="L72" s="10">
        <v>5.732330180567498</v>
      </c>
      <c r="M72" s="10">
        <v>10.58091143594153</v>
      </c>
      <c r="N72" s="10">
        <v>13.423129836629409</v>
      </c>
      <c r="O72" s="10">
        <v>11.034651762682715</v>
      </c>
      <c r="P72" s="10">
        <v>8.5506448839208939</v>
      </c>
      <c r="Q72" s="10">
        <v>8.4073946689595864</v>
      </c>
      <c r="R72" s="10">
        <v>9.7448839208942388</v>
      </c>
      <c r="S72" s="10">
        <v>8.9328460877042115</v>
      </c>
      <c r="T72" s="10">
        <v>9.8744625967325881</v>
      </c>
      <c r="U72" s="10">
        <v>10.641960447119519</v>
      </c>
      <c r="V72" s="10">
        <v>9.8346517626827161</v>
      </c>
      <c r="W72" s="10">
        <v>10.27420464316423</v>
      </c>
      <c r="X72" s="10">
        <v>8.7463456577815979</v>
      </c>
    </row>
    <row r="73" spans="1:24" ht="11.25" customHeight="1" x14ac:dyDescent="0.2">
      <c r="A73" s="42" t="s">
        <v>133</v>
      </c>
      <c r="B73" s="9" t="s">
        <v>134</v>
      </c>
      <c r="C73" s="10">
        <v>12.0378331900258</v>
      </c>
      <c r="D73" s="10">
        <v>12.01392949269132</v>
      </c>
      <c r="E73" s="10">
        <v>12.56328460877042</v>
      </c>
      <c r="F73" s="10">
        <v>13.66199484092863</v>
      </c>
      <c r="G73" s="10">
        <v>14.02029234737747</v>
      </c>
      <c r="H73" s="10">
        <v>13.66199484092863</v>
      </c>
      <c r="I73" s="10">
        <v>13.27979363714531</v>
      </c>
      <c r="J73" s="10">
        <v>15.692175408426481</v>
      </c>
      <c r="K73" s="10">
        <v>15.88323301805675</v>
      </c>
      <c r="L73" s="10">
        <v>16.647549441100601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1.030954428202923</v>
      </c>
      <c r="K2" s="31">
        <f t="shared" si="0"/>
        <v>1.147549441100602</v>
      </c>
      <c r="L2" s="31">
        <f t="shared" si="0"/>
        <v>1.177644024075666</v>
      </c>
      <c r="M2" s="31">
        <f t="shared" si="0"/>
        <v>1.185296646603611</v>
      </c>
      <c r="N2" s="31">
        <f t="shared" si="0"/>
        <v>0.98718830610490105</v>
      </c>
      <c r="O2" s="31">
        <f t="shared" si="0"/>
        <v>1.040154772141014</v>
      </c>
      <c r="P2" s="31">
        <f t="shared" si="0"/>
        <v>0.91074806534823727</v>
      </c>
      <c r="Q2" s="31">
        <f t="shared" si="0"/>
        <v>1.029664660361135</v>
      </c>
      <c r="R2" s="31">
        <f t="shared" si="0"/>
        <v>0.91977644024075655</v>
      </c>
      <c r="S2" s="31">
        <f t="shared" si="0"/>
        <v>0.82398968185726562</v>
      </c>
      <c r="T2" s="31">
        <f t="shared" si="0"/>
        <v>1.240154772141014</v>
      </c>
      <c r="U2" s="31">
        <f t="shared" si="0"/>
        <v>1.3416165090283749</v>
      </c>
      <c r="V2" s="31">
        <f t="shared" si="0"/>
        <v>1.563714531384351</v>
      </c>
      <c r="W2" s="31">
        <f t="shared" si="0"/>
        <v>1.5125537403267411</v>
      </c>
      <c r="X2" s="31">
        <f t="shared" ref="X2" si="1">SUM(X3,X17,X22,X25,X26,X51,X52,X71,X74,X75,X76)</f>
        <v>1.7220980223559761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1.030954428202923</v>
      </c>
      <c r="K76" s="40">
        <v>1.147549441100602</v>
      </c>
      <c r="L76" s="40">
        <v>1.177644024075666</v>
      </c>
      <c r="M76" s="40">
        <v>1.185296646603611</v>
      </c>
      <c r="N76" s="40">
        <v>0.98718830610490105</v>
      </c>
      <c r="O76" s="40">
        <v>1.040154772141014</v>
      </c>
      <c r="P76" s="40">
        <v>0.91074806534823727</v>
      </c>
      <c r="Q76" s="40">
        <v>1.029664660361135</v>
      </c>
      <c r="R76" s="40">
        <v>0.91977644024075655</v>
      </c>
      <c r="S76" s="40">
        <v>0.82398968185726562</v>
      </c>
      <c r="T76" s="40">
        <v>1.240154772141014</v>
      </c>
      <c r="U76" s="40">
        <v>1.3416165090283749</v>
      </c>
      <c r="V76" s="40">
        <v>1.563714531384351</v>
      </c>
      <c r="W76" s="40">
        <v>1.5125537403267411</v>
      </c>
      <c r="X76" s="40">
        <v>1.7220980223559761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0.168615649183147</v>
      </c>
      <c r="N2" s="31">
        <f t="shared" si="0"/>
        <v>0.168615649183147</v>
      </c>
      <c r="O2" s="31">
        <f t="shared" si="0"/>
        <v>0.22476354256233869</v>
      </c>
      <c r="P2" s="31">
        <f t="shared" si="0"/>
        <v>0.25288048151332759</v>
      </c>
      <c r="Q2" s="31">
        <f t="shared" si="0"/>
        <v>0.1123817712811694</v>
      </c>
      <c r="R2" s="31">
        <f t="shared" si="0"/>
        <v>0.168615649183147</v>
      </c>
      <c r="S2" s="31">
        <f t="shared" si="0"/>
        <v>0.1967325881341358</v>
      </c>
      <c r="T2" s="31">
        <f t="shared" si="0"/>
        <v>0.34797936371453131</v>
      </c>
      <c r="U2" s="31">
        <f t="shared" si="0"/>
        <v>0.38865004299226141</v>
      </c>
      <c r="V2" s="31">
        <f t="shared" si="0"/>
        <v>0.4309544282029234</v>
      </c>
      <c r="W2" s="31">
        <f t="shared" si="0"/>
        <v>0.31040412725709371</v>
      </c>
      <c r="X2" s="31">
        <f t="shared" ref="X2" si="1">SUM(X3,X17,X22,X25,X26,X51,X52,X71,X74,X75,X76)</f>
        <v>1.0153052450558899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0.168615649183147</v>
      </c>
      <c r="N76" s="40">
        <v>0.168615649183147</v>
      </c>
      <c r="O76" s="40">
        <v>0.22476354256233869</v>
      </c>
      <c r="P76" s="40">
        <v>0.25288048151332759</v>
      </c>
      <c r="Q76" s="40">
        <v>0.1123817712811694</v>
      </c>
      <c r="R76" s="40">
        <v>0.168615649183147</v>
      </c>
      <c r="S76" s="40">
        <v>0.1967325881341358</v>
      </c>
      <c r="T76" s="40">
        <v>0.34797936371453131</v>
      </c>
      <c r="U76" s="40">
        <v>0.38865004299226141</v>
      </c>
      <c r="V76" s="40">
        <v>0.4309544282029234</v>
      </c>
      <c r="W76" s="40">
        <v>0.31040412725709371</v>
      </c>
      <c r="X76" s="40">
        <v>1.0153052450558899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64.402407566638004</v>
      </c>
      <c r="D2" s="31">
        <f t="shared" si="0"/>
        <v>47.807394668959581</v>
      </c>
      <c r="E2" s="31">
        <f t="shared" si="0"/>
        <v>41.186586414445387</v>
      </c>
      <c r="F2" s="31">
        <f t="shared" si="0"/>
        <v>47.46345657781599</v>
      </c>
      <c r="G2" s="31">
        <f t="shared" si="0"/>
        <v>62.76870163370593</v>
      </c>
      <c r="H2" s="31">
        <f t="shared" si="0"/>
        <v>74.548581255374032</v>
      </c>
      <c r="I2" s="31">
        <f t="shared" si="0"/>
        <v>81.341358555460005</v>
      </c>
      <c r="J2" s="31">
        <f t="shared" si="0"/>
        <v>50.90283748925193</v>
      </c>
      <c r="K2" s="31">
        <f t="shared" si="0"/>
        <v>41.014617368873601</v>
      </c>
      <c r="L2" s="31">
        <f t="shared" si="0"/>
        <v>64.230438521066205</v>
      </c>
      <c r="M2" s="31">
        <f t="shared" si="0"/>
        <v>68.357695614789336</v>
      </c>
      <c r="N2" s="31">
        <f t="shared" si="0"/>
        <v>81.169389509888219</v>
      </c>
      <c r="O2" s="31">
        <f t="shared" si="0"/>
        <v>84.436801375752353</v>
      </c>
      <c r="P2" s="31">
        <f t="shared" si="0"/>
        <v>104.6431642304385</v>
      </c>
      <c r="Q2" s="31">
        <f t="shared" si="0"/>
        <v>117.19690455717971</v>
      </c>
      <c r="R2" s="31">
        <f t="shared" si="0"/>
        <v>142.73430782459161</v>
      </c>
      <c r="S2" s="31">
        <f t="shared" si="0"/>
        <v>134.9957007738607</v>
      </c>
      <c r="T2" s="31">
        <f t="shared" si="0"/>
        <v>131.596388650043</v>
      </c>
      <c r="U2" s="31">
        <f t="shared" si="0"/>
        <v>117.0957007738607</v>
      </c>
      <c r="V2" s="31">
        <f t="shared" si="0"/>
        <v>129.64746345657781</v>
      </c>
      <c r="W2" s="31">
        <f t="shared" si="0"/>
        <v>143.81891659501289</v>
      </c>
      <c r="X2" s="31">
        <f t="shared" ref="X2" si="1">SUM(X3,X17,X22,X25,X26,X51,X52,X71,X74,X75,X76)</f>
        <v>134.19346517626829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64.402407566638004</v>
      </c>
      <c r="D76" s="40">
        <v>47.807394668959581</v>
      </c>
      <c r="E76" s="40">
        <v>41.186586414445387</v>
      </c>
      <c r="F76" s="40">
        <v>47.46345657781599</v>
      </c>
      <c r="G76" s="40">
        <v>62.76870163370593</v>
      </c>
      <c r="H76" s="40">
        <v>74.548581255374032</v>
      </c>
      <c r="I76" s="40">
        <v>81.341358555460005</v>
      </c>
      <c r="J76" s="40">
        <v>50.90283748925193</v>
      </c>
      <c r="K76" s="40">
        <v>41.014617368873601</v>
      </c>
      <c r="L76" s="40">
        <v>64.230438521066205</v>
      </c>
      <c r="M76" s="40">
        <v>68.357695614789336</v>
      </c>
      <c r="N76" s="40">
        <v>81.169389509888219</v>
      </c>
      <c r="O76" s="40">
        <v>84.436801375752353</v>
      </c>
      <c r="P76" s="40">
        <v>104.6431642304385</v>
      </c>
      <c r="Q76" s="40">
        <v>117.19690455717971</v>
      </c>
      <c r="R76" s="40">
        <v>142.73430782459161</v>
      </c>
      <c r="S76" s="40">
        <v>134.9957007738607</v>
      </c>
      <c r="T76" s="40">
        <v>131.596388650043</v>
      </c>
      <c r="U76" s="40">
        <v>117.0957007738607</v>
      </c>
      <c r="V76" s="40">
        <v>129.64746345657781</v>
      </c>
      <c r="W76" s="40">
        <v>143.81891659501289</v>
      </c>
      <c r="X76" s="40">
        <v>134.19346517626829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0.41083404987102329</v>
      </c>
      <c r="H2" s="31">
        <f t="shared" si="0"/>
        <v>6.0237317282889071</v>
      </c>
      <c r="I2" s="31">
        <f t="shared" si="0"/>
        <v>16.604643164230442</v>
      </c>
      <c r="J2" s="31">
        <f t="shared" si="0"/>
        <v>15.601461736887362</v>
      </c>
      <c r="K2" s="31">
        <f t="shared" si="0"/>
        <v>22.671195184866718</v>
      </c>
      <c r="L2" s="31">
        <f t="shared" si="0"/>
        <v>23.048581255374028</v>
      </c>
      <c r="M2" s="31">
        <f t="shared" si="0"/>
        <v>9.6493551160791053</v>
      </c>
      <c r="N2" s="31">
        <f t="shared" si="0"/>
        <v>13.040928632846089</v>
      </c>
      <c r="O2" s="31">
        <f t="shared" si="0"/>
        <v>13.542562338779016</v>
      </c>
      <c r="P2" s="31">
        <f t="shared" si="0"/>
        <v>15.190627687016331</v>
      </c>
      <c r="Q2" s="31">
        <f t="shared" si="0"/>
        <v>18.649097162510749</v>
      </c>
      <c r="R2" s="31">
        <f t="shared" si="0"/>
        <v>12.711435941530524</v>
      </c>
      <c r="S2" s="31">
        <f t="shared" si="0"/>
        <v>14.4883920894239</v>
      </c>
      <c r="T2" s="31">
        <f t="shared" si="0"/>
        <v>14.89578675838349</v>
      </c>
      <c r="U2" s="31">
        <f t="shared" si="0"/>
        <v>31.531556319862425</v>
      </c>
      <c r="V2" s="31">
        <f t="shared" si="0"/>
        <v>31.709630266552022</v>
      </c>
      <c r="W2" s="31">
        <f t="shared" si="0"/>
        <v>31.147721410146175</v>
      </c>
      <c r="X2" s="31">
        <f t="shared" ref="X2" si="1">SUM(X3,X17,X22,X25,X26,X51,X52,X71,X74,X75,X76)</f>
        <v>31.764832330180568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0.41083404987102329</v>
      </c>
      <c r="H75" s="37">
        <v>6.0237317282889071</v>
      </c>
      <c r="I75" s="37">
        <v>16.604643164230442</v>
      </c>
      <c r="J75" s="37">
        <v>15.601461736887362</v>
      </c>
      <c r="K75" s="37">
        <v>22.671195184866718</v>
      </c>
      <c r="L75" s="37">
        <v>23.048581255374028</v>
      </c>
      <c r="M75" s="37">
        <v>9.6493551160791053</v>
      </c>
      <c r="N75" s="37">
        <v>13.040928632846089</v>
      </c>
      <c r="O75" s="37">
        <v>13.542562338779016</v>
      </c>
      <c r="P75" s="37">
        <v>15.190627687016331</v>
      </c>
      <c r="Q75" s="37">
        <v>18.649097162510749</v>
      </c>
      <c r="R75" s="37">
        <v>12.711435941530524</v>
      </c>
      <c r="S75" s="37">
        <v>14.4883920894239</v>
      </c>
      <c r="T75" s="37">
        <v>14.89578675838349</v>
      </c>
      <c r="U75" s="37">
        <v>31.531556319862425</v>
      </c>
      <c r="V75" s="37">
        <v>31.709630266552022</v>
      </c>
      <c r="W75" s="37">
        <v>31.147721410146175</v>
      </c>
      <c r="X75" s="37">
        <v>31.764832330180568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3108.0963026655199</v>
      </c>
      <c r="D2" s="31">
        <f t="shared" si="0"/>
        <v>3220.1570937231299</v>
      </c>
      <c r="E2" s="31">
        <f t="shared" si="0"/>
        <v>3199.6047291487521</v>
      </c>
      <c r="F2" s="31">
        <f t="shared" si="0"/>
        <v>3224.1269991401541</v>
      </c>
      <c r="G2" s="31">
        <f t="shared" si="0"/>
        <v>3255.9805674978497</v>
      </c>
      <c r="H2" s="31">
        <f t="shared" si="0"/>
        <v>3055.9560619088556</v>
      </c>
      <c r="I2" s="31">
        <f t="shared" si="0"/>
        <v>3105.3423043852099</v>
      </c>
      <c r="J2" s="31">
        <f t="shared" si="0"/>
        <v>2957.1575236457438</v>
      </c>
      <c r="K2" s="31">
        <f t="shared" si="0"/>
        <v>3092.9478933791916</v>
      </c>
      <c r="L2" s="31">
        <f t="shared" si="0"/>
        <v>2109.9656061908854</v>
      </c>
      <c r="M2" s="31">
        <f t="shared" si="0"/>
        <v>2320.468873602751</v>
      </c>
      <c r="N2" s="31">
        <f t="shared" si="0"/>
        <v>2367.3337919174551</v>
      </c>
      <c r="O2" s="31">
        <f t="shared" si="0"/>
        <v>2287.7608770421316</v>
      </c>
      <c r="P2" s="31">
        <f t="shared" si="0"/>
        <v>2303.9552020636283</v>
      </c>
      <c r="Q2" s="31">
        <f t="shared" si="0"/>
        <v>2357.3181427343079</v>
      </c>
      <c r="R2" s="31">
        <f t="shared" si="0"/>
        <v>2190.6751504729154</v>
      </c>
      <c r="S2" s="31">
        <f t="shared" si="0"/>
        <v>2073.1356835769561</v>
      </c>
      <c r="T2" s="31">
        <f t="shared" si="0"/>
        <v>2365.6963886500434</v>
      </c>
      <c r="U2" s="31">
        <f t="shared" si="0"/>
        <v>2387.3511607910582</v>
      </c>
      <c r="V2" s="31">
        <f t="shared" si="0"/>
        <v>2188.6609630266557</v>
      </c>
      <c r="W2" s="31">
        <f t="shared" si="0"/>
        <v>2077.2553740326734</v>
      </c>
      <c r="X2" s="31">
        <f t="shared" ref="X2" si="1">SUM(X3,X17,X22,X25,X26,X51,X52,X71,X74,X75,X76)</f>
        <v>2413.020292347378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3108.0963026655199</v>
      </c>
      <c r="D3" s="34">
        <f t="shared" si="2"/>
        <v>3220.1570937231299</v>
      </c>
      <c r="E3" s="34">
        <f t="shared" si="2"/>
        <v>3199.6047291487521</v>
      </c>
      <c r="F3" s="34">
        <f t="shared" si="2"/>
        <v>3224.1269991401541</v>
      </c>
      <c r="G3" s="34">
        <f t="shared" si="2"/>
        <v>3255.9805674978497</v>
      </c>
      <c r="H3" s="34">
        <f t="shared" si="2"/>
        <v>3055.9560619088556</v>
      </c>
      <c r="I3" s="34">
        <f t="shared" si="2"/>
        <v>3105.3423043852099</v>
      </c>
      <c r="J3" s="34">
        <f t="shared" si="2"/>
        <v>2957.1575236457438</v>
      </c>
      <c r="K3" s="34">
        <f t="shared" si="2"/>
        <v>3092.9478933791916</v>
      </c>
      <c r="L3" s="34">
        <f t="shared" si="2"/>
        <v>2109.9656061908854</v>
      </c>
      <c r="M3" s="34">
        <f t="shared" si="2"/>
        <v>2320.468873602751</v>
      </c>
      <c r="N3" s="34">
        <f t="shared" si="2"/>
        <v>2367.3337919174551</v>
      </c>
      <c r="O3" s="34">
        <f t="shared" si="2"/>
        <v>2287.7608770421316</v>
      </c>
      <c r="P3" s="34">
        <f t="shared" si="2"/>
        <v>2303.9552020636283</v>
      </c>
      <c r="Q3" s="34">
        <f t="shared" si="2"/>
        <v>2357.3181427343079</v>
      </c>
      <c r="R3" s="34">
        <f t="shared" si="2"/>
        <v>2190.6751504729154</v>
      </c>
      <c r="S3" s="34">
        <f t="shared" si="2"/>
        <v>2073.1356835769561</v>
      </c>
      <c r="T3" s="34">
        <f t="shared" si="2"/>
        <v>2365.6963886500434</v>
      </c>
      <c r="U3" s="34">
        <f t="shared" si="2"/>
        <v>2387.3511607910582</v>
      </c>
      <c r="V3" s="34">
        <f t="shared" si="2"/>
        <v>2188.6609630266557</v>
      </c>
      <c r="W3" s="34">
        <f t="shared" si="2"/>
        <v>2077.2553740326734</v>
      </c>
      <c r="X3" s="34">
        <f t="shared" ref="X3" si="3">SUM(X4,X8,X11)</f>
        <v>2413.020292347378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3089.5660361134992</v>
      </c>
      <c r="D4" s="29">
        <f t="shared" si="4"/>
        <v>3188.2613929492691</v>
      </c>
      <c r="E4" s="29">
        <f t="shared" si="4"/>
        <v>3159.6434221840059</v>
      </c>
      <c r="F4" s="29">
        <f t="shared" si="4"/>
        <v>3167.103009458297</v>
      </c>
      <c r="G4" s="29">
        <f t="shared" si="4"/>
        <v>3186.3367153912291</v>
      </c>
      <c r="H4" s="29">
        <f t="shared" si="4"/>
        <v>2988.6251074806528</v>
      </c>
      <c r="I4" s="29">
        <f t="shared" si="4"/>
        <v>3017.278847807394</v>
      </c>
      <c r="J4" s="29">
        <f t="shared" si="4"/>
        <v>2874.192433361995</v>
      </c>
      <c r="K4" s="29">
        <f t="shared" si="4"/>
        <v>3012.5901977644021</v>
      </c>
      <c r="L4" s="29">
        <f t="shared" si="4"/>
        <v>2072.2769561478931</v>
      </c>
      <c r="M4" s="29">
        <f t="shared" si="4"/>
        <v>2271.8841788478071</v>
      </c>
      <c r="N4" s="29">
        <f t="shared" si="4"/>
        <v>2293.6996560619091</v>
      </c>
      <c r="O4" s="29">
        <f t="shared" si="4"/>
        <v>2221.847033533963</v>
      </c>
      <c r="P4" s="29">
        <f t="shared" si="4"/>
        <v>2240.7268271711091</v>
      </c>
      <c r="Q4" s="29">
        <f t="shared" si="4"/>
        <v>2307.1582975064489</v>
      </c>
      <c r="R4" s="29">
        <f t="shared" si="4"/>
        <v>2143.878503869304</v>
      </c>
      <c r="S4" s="29">
        <f t="shared" si="4"/>
        <v>2034.0827171109199</v>
      </c>
      <c r="T4" s="29">
        <f t="shared" si="4"/>
        <v>2329.4511607910581</v>
      </c>
      <c r="U4" s="29">
        <f t="shared" si="4"/>
        <v>2332.4592433362</v>
      </c>
      <c r="V4" s="29">
        <f t="shared" si="4"/>
        <v>2134.4953568357701</v>
      </c>
      <c r="W4" s="29">
        <f t="shared" si="4"/>
        <v>2024.874462596732</v>
      </c>
      <c r="X4" s="29">
        <f t="shared" ref="X4" si="5">SUM(X5:X7)</f>
        <v>2350.9474634565781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3089.5660361134992</v>
      </c>
      <c r="D6" s="10">
        <v>3188.2613929492691</v>
      </c>
      <c r="E6" s="10">
        <v>3159.6434221840059</v>
      </c>
      <c r="F6" s="10">
        <v>3167.103009458297</v>
      </c>
      <c r="G6" s="10">
        <v>3186.3367153912291</v>
      </c>
      <c r="H6" s="10">
        <v>2988.6251074806528</v>
      </c>
      <c r="I6" s="10">
        <v>3017.278847807394</v>
      </c>
      <c r="J6" s="10">
        <v>2874.192433361995</v>
      </c>
      <c r="K6" s="10">
        <v>3012.5901977644021</v>
      </c>
      <c r="L6" s="10">
        <v>2072.2769561478931</v>
      </c>
      <c r="M6" s="10">
        <v>2271.8841788478071</v>
      </c>
      <c r="N6" s="10">
        <v>2293.6996560619091</v>
      </c>
      <c r="O6" s="10">
        <v>2221.847033533963</v>
      </c>
      <c r="P6" s="10">
        <v>2240.7268271711091</v>
      </c>
      <c r="Q6" s="10">
        <v>2307.1582975064489</v>
      </c>
      <c r="R6" s="10">
        <v>2143.878503869304</v>
      </c>
      <c r="S6" s="10">
        <v>2034.0827171109199</v>
      </c>
      <c r="T6" s="10">
        <v>2329.4511607910581</v>
      </c>
      <c r="U6" s="10">
        <v>2332.4592433362</v>
      </c>
      <c r="V6" s="10">
        <v>2134.4953568357701</v>
      </c>
      <c r="W6" s="10">
        <v>2024.874462596732</v>
      </c>
      <c r="X6" s="10">
        <v>2350.9474634565781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18.530266552020631</v>
      </c>
      <c r="D11" s="29">
        <f t="shared" si="8"/>
        <v>31.8957007738607</v>
      </c>
      <c r="E11" s="29">
        <f t="shared" si="8"/>
        <v>39.961306964746342</v>
      </c>
      <c r="F11" s="29">
        <f t="shared" si="8"/>
        <v>57.023989681857259</v>
      </c>
      <c r="G11" s="29">
        <f t="shared" si="8"/>
        <v>69.643852106620798</v>
      </c>
      <c r="H11" s="29">
        <f t="shared" si="8"/>
        <v>67.330954428202915</v>
      </c>
      <c r="I11" s="29">
        <f t="shared" si="8"/>
        <v>88.063456577815998</v>
      </c>
      <c r="J11" s="29">
        <f t="shared" si="8"/>
        <v>82.965090283748921</v>
      </c>
      <c r="K11" s="29">
        <f t="shared" si="8"/>
        <v>80.357695614789321</v>
      </c>
      <c r="L11" s="29">
        <f t="shared" si="8"/>
        <v>37.688650042992258</v>
      </c>
      <c r="M11" s="29">
        <f t="shared" si="8"/>
        <v>48.584694754944103</v>
      </c>
      <c r="N11" s="29">
        <f t="shared" si="8"/>
        <v>73.634135855545992</v>
      </c>
      <c r="O11" s="29">
        <f t="shared" si="8"/>
        <v>65.913843508168526</v>
      </c>
      <c r="P11" s="29">
        <f t="shared" si="8"/>
        <v>63.228374892519341</v>
      </c>
      <c r="Q11" s="29">
        <f t="shared" si="8"/>
        <v>50.159845227858987</v>
      </c>
      <c r="R11" s="29">
        <f t="shared" si="8"/>
        <v>46.79664660361135</v>
      </c>
      <c r="S11" s="29">
        <f t="shared" si="8"/>
        <v>39.052966466036111</v>
      </c>
      <c r="T11" s="29">
        <f t="shared" si="8"/>
        <v>36.24522785898538</v>
      </c>
      <c r="U11" s="29">
        <f t="shared" si="8"/>
        <v>54.891917454858117</v>
      </c>
      <c r="V11" s="29">
        <f t="shared" si="8"/>
        <v>54.16560619088564</v>
      </c>
      <c r="W11" s="29">
        <f t="shared" si="8"/>
        <v>52.380911435941528</v>
      </c>
      <c r="X11" s="29">
        <f t="shared" ref="X11" si="9">SUM(X12:X16)</f>
        <v>62.072828890799663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18.530266552020631</v>
      </c>
      <c r="D13" s="10">
        <v>31.8957007738607</v>
      </c>
      <c r="E13" s="10">
        <v>39.961306964746342</v>
      </c>
      <c r="F13" s="10">
        <v>57.023989681857259</v>
      </c>
      <c r="G13" s="10">
        <v>69.643852106620798</v>
      </c>
      <c r="H13" s="10">
        <v>67.330954428202915</v>
      </c>
      <c r="I13" s="10">
        <v>88.063456577815998</v>
      </c>
      <c r="J13" s="10">
        <v>82.965090283748921</v>
      </c>
      <c r="K13" s="10">
        <v>80.357695614789321</v>
      </c>
      <c r="L13" s="10">
        <v>37.688650042992258</v>
      </c>
      <c r="M13" s="10">
        <v>48.584694754944103</v>
      </c>
      <c r="N13" s="10">
        <v>73.634135855545992</v>
      </c>
      <c r="O13" s="10">
        <v>65.913843508168526</v>
      </c>
      <c r="P13" s="10">
        <v>63.228374892519341</v>
      </c>
      <c r="Q13" s="10">
        <v>50.159845227858987</v>
      </c>
      <c r="R13" s="10">
        <v>46.79664660361135</v>
      </c>
      <c r="S13" s="10">
        <v>39.052966466036111</v>
      </c>
      <c r="T13" s="10">
        <v>36.24522785898538</v>
      </c>
      <c r="U13" s="10">
        <v>54.891917454858117</v>
      </c>
      <c r="V13" s="10">
        <v>54.16560619088564</v>
      </c>
      <c r="W13" s="10">
        <v>52.380911435941528</v>
      </c>
      <c r="X13" s="10">
        <v>62.072828890799663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1583.347119518487</v>
      </c>
      <c r="D2" s="31">
        <f t="shared" si="0"/>
        <v>1492.7539982803089</v>
      </c>
      <c r="E2" s="31">
        <f t="shared" si="0"/>
        <v>1545.9774720550299</v>
      </c>
      <c r="F2" s="31">
        <f t="shared" si="0"/>
        <v>1686.3190885640579</v>
      </c>
      <c r="G2" s="31">
        <f t="shared" si="0"/>
        <v>1756.9587274290629</v>
      </c>
      <c r="H2" s="31">
        <f t="shared" si="0"/>
        <v>1506.6127257093719</v>
      </c>
      <c r="I2" s="31">
        <f t="shared" si="0"/>
        <v>1706.2290627687009</v>
      </c>
      <c r="J2" s="31">
        <f t="shared" si="0"/>
        <v>1778.6385210662079</v>
      </c>
      <c r="K2" s="31">
        <f t="shared" si="0"/>
        <v>1663.3799656061913</v>
      </c>
      <c r="L2" s="31">
        <f t="shared" si="0"/>
        <v>1283.8374032674117</v>
      </c>
      <c r="M2" s="31">
        <f t="shared" si="0"/>
        <v>1414.7754084264834</v>
      </c>
      <c r="N2" s="31">
        <f t="shared" si="0"/>
        <v>1406.4395528804812</v>
      </c>
      <c r="O2" s="31">
        <f t="shared" si="0"/>
        <v>1370.2521926053307</v>
      </c>
      <c r="P2" s="31">
        <f t="shared" si="0"/>
        <v>1404.8168529664654</v>
      </c>
      <c r="Q2" s="31">
        <f t="shared" si="0"/>
        <v>1473.5579535683576</v>
      </c>
      <c r="R2" s="31">
        <f t="shared" si="0"/>
        <v>1423.6218400687878</v>
      </c>
      <c r="S2" s="31">
        <f t="shared" si="0"/>
        <v>1480.9568357695616</v>
      </c>
      <c r="T2" s="31">
        <f t="shared" si="0"/>
        <v>1316.4629406706795</v>
      </c>
      <c r="U2" s="31">
        <f t="shared" si="0"/>
        <v>1420.4036113499571</v>
      </c>
      <c r="V2" s="31">
        <f t="shared" si="0"/>
        <v>1287.6632846087705</v>
      </c>
      <c r="W2" s="31">
        <f t="shared" si="0"/>
        <v>1268.9974204643167</v>
      </c>
      <c r="X2" s="31">
        <f t="shared" ref="X2" si="1">SUM(X3,X17,X22,X25,X26,X51,X52,X71,X74,X75,X76)</f>
        <v>1390.9896818572654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1583.347119518487</v>
      </c>
      <c r="D3" s="34">
        <f t="shared" si="2"/>
        <v>1492.7539982803089</v>
      </c>
      <c r="E3" s="34">
        <f t="shared" si="2"/>
        <v>1545.9774720550299</v>
      </c>
      <c r="F3" s="34">
        <f t="shared" si="2"/>
        <v>1686.3190885640579</v>
      </c>
      <c r="G3" s="34">
        <f t="shared" si="2"/>
        <v>1756.9587274290629</v>
      </c>
      <c r="H3" s="34">
        <f t="shared" si="2"/>
        <v>1506.6127257093719</v>
      </c>
      <c r="I3" s="34">
        <f t="shared" si="2"/>
        <v>1706.2290627687009</v>
      </c>
      <c r="J3" s="34">
        <f t="shared" si="2"/>
        <v>1778.6385210662079</v>
      </c>
      <c r="K3" s="34">
        <f t="shared" si="2"/>
        <v>1663.3799656061913</v>
      </c>
      <c r="L3" s="34">
        <f t="shared" si="2"/>
        <v>1283.8374032674117</v>
      </c>
      <c r="M3" s="34">
        <f t="shared" si="2"/>
        <v>1414.7754084264834</v>
      </c>
      <c r="N3" s="34">
        <f t="shared" si="2"/>
        <v>1406.4395528804812</v>
      </c>
      <c r="O3" s="34">
        <f t="shared" si="2"/>
        <v>1370.2521926053307</v>
      </c>
      <c r="P3" s="34">
        <f t="shared" si="2"/>
        <v>1404.8168529664654</v>
      </c>
      <c r="Q3" s="34">
        <f t="shared" si="2"/>
        <v>1473.5579535683576</v>
      </c>
      <c r="R3" s="34">
        <f t="shared" si="2"/>
        <v>1423.6218400687878</v>
      </c>
      <c r="S3" s="34">
        <f t="shared" si="2"/>
        <v>1480.9568357695616</v>
      </c>
      <c r="T3" s="34">
        <f t="shared" si="2"/>
        <v>1316.4629406706795</v>
      </c>
      <c r="U3" s="34">
        <f t="shared" si="2"/>
        <v>1420.4036113499571</v>
      </c>
      <c r="V3" s="34">
        <f t="shared" si="2"/>
        <v>1287.6632846087705</v>
      </c>
      <c r="W3" s="34">
        <f t="shared" si="2"/>
        <v>1268.9974204643167</v>
      </c>
      <c r="X3" s="34">
        <f t="shared" ref="X3" si="3">SUM(X4,X8,X11)</f>
        <v>1390.9896818572654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185.5030094582975</v>
      </c>
      <c r="R4" s="29">
        <f t="shared" si="4"/>
        <v>200.26509028374889</v>
      </c>
      <c r="S4" s="29">
        <f t="shared" si="4"/>
        <v>214.9447979363714</v>
      </c>
      <c r="T4" s="29">
        <f t="shared" si="4"/>
        <v>199.07850386930349</v>
      </c>
      <c r="U4" s="29">
        <f t="shared" si="4"/>
        <v>193.85967325881339</v>
      </c>
      <c r="V4" s="29">
        <f t="shared" si="4"/>
        <v>181.57687016337059</v>
      </c>
      <c r="W4" s="29">
        <f t="shared" si="4"/>
        <v>186.96672398968181</v>
      </c>
      <c r="X4" s="29">
        <f t="shared" ref="X4" si="5">SUM(X5:X7)</f>
        <v>174.18572656921751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185.5030094582975</v>
      </c>
      <c r="R7" s="10">
        <v>200.26509028374889</v>
      </c>
      <c r="S7" s="10">
        <v>214.9447979363714</v>
      </c>
      <c r="T7" s="10">
        <v>199.07850386930349</v>
      </c>
      <c r="U7" s="10">
        <v>193.85967325881339</v>
      </c>
      <c r="V7" s="10">
        <v>181.57687016337059</v>
      </c>
      <c r="W7" s="10">
        <v>186.96672398968181</v>
      </c>
      <c r="X7" s="10">
        <v>174.18572656921751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1583.347119518487</v>
      </c>
      <c r="D11" s="29">
        <f t="shared" si="8"/>
        <v>1492.7539982803089</v>
      </c>
      <c r="E11" s="29">
        <f t="shared" si="8"/>
        <v>1545.9774720550299</v>
      </c>
      <c r="F11" s="29">
        <f t="shared" si="8"/>
        <v>1686.3190885640579</v>
      </c>
      <c r="G11" s="29">
        <f t="shared" si="8"/>
        <v>1756.9587274290629</v>
      </c>
      <c r="H11" s="29">
        <f t="shared" si="8"/>
        <v>1506.6127257093719</v>
      </c>
      <c r="I11" s="29">
        <f t="shared" si="8"/>
        <v>1706.2290627687009</v>
      </c>
      <c r="J11" s="29">
        <f t="shared" si="8"/>
        <v>1778.6385210662079</v>
      </c>
      <c r="K11" s="29">
        <f t="shared" si="8"/>
        <v>1663.3799656061913</v>
      </c>
      <c r="L11" s="29">
        <f t="shared" si="8"/>
        <v>1283.8374032674117</v>
      </c>
      <c r="M11" s="29">
        <f t="shared" si="8"/>
        <v>1414.7754084264834</v>
      </c>
      <c r="N11" s="29">
        <f t="shared" si="8"/>
        <v>1406.4395528804812</v>
      </c>
      <c r="O11" s="29">
        <f t="shared" si="8"/>
        <v>1370.2521926053307</v>
      </c>
      <c r="P11" s="29">
        <f t="shared" si="8"/>
        <v>1404.8168529664654</v>
      </c>
      <c r="Q11" s="29">
        <f t="shared" si="8"/>
        <v>1288.05494411006</v>
      </c>
      <c r="R11" s="29">
        <f t="shared" si="8"/>
        <v>1223.356749785039</v>
      </c>
      <c r="S11" s="29">
        <f t="shared" si="8"/>
        <v>1266.0120378331901</v>
      </c>
      <c r="T11" s="29">
        <f t="shared" si="8"/>
        <v>1117.3844368013761</v>
      </c>
      <c r="U11" s="29">
        <f t="shared" si="8"/>
        <v>1226.5439380911437</v>
      </c>
      <c r="V11" s="29">
        <f t="shared" si="8"/>
        <v>1106.0864144453999</v>
      </c>
      <c r="W11" s="29">
        <f t="shared" si="8"/>
        <v>1082.0306964746349</v>
      </c>
      <c r="X11" s="29">
        <f t="shared" ref="X11" si="9">SUM(X12:X16)</f>
        <v>1216.803955288048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1583.347119518487</v>
      </c>
      <c r="D13" s="10">
        <v>1492.7539982803089</v>
      </c>
      <c r="E13" s="10">
        <v>1545.9774720550299</v>
      </c>
      <c r="F13" s="10">
        <v>1686.3190885640579</v>
      </c>
      <c r="G13" s="10">
        <v>1756.9587274290629</v>
      </c>
      <c r="H13" s="10">
        <v>1506.6127257093719</v>
      </c>
      <c r="I13" s="10">
        <v>1706.2290627687009</v>
      </c>
      <c r="J13" s="10">
        <v>1747.707996560619</v>
      </c>
      <c r="K13" s="10">
        <v>1611.239896818573</v>
      </c>
      <c r="L13" s="10">
        <v>1234.1331900257951</v>
      </c>
      <c r="M13" s="10">
        <v>1385.6627687016339</v>
      </c>
      <c r="N13" s="10">
        <v>1383.7910576096299</v>
      </c>
      <c r="O13" s="10">
        <v>1349.888220120378</v>
      </c>
      <c r="P13" s="10">
        <v>1398.502579535683</v>
      </c>
      <c r="Q13" s="10">
        <v>1288.05494411006</v>
      </c>
      <c r="R13" s="10">
        <v>1223.356749785039</v>
      </c>
      <c r="S13" s="10">
        <v>1266.0120378331901</v>
      </c>
      <c r="T13" s="10">
        <v>1117.3844368013761</v>
      </c>
      <c r="U13" s="10">
        <v>1200.6509888220121</v>
      </c>
      <c r="V13" s="10">
        <v>1082.8662940670681</v>
      </c>
      <c r="W13" s="10">
        <v>1079.298538263113</v>
      </c>
      <c r="X13" s="10">
        <v>1216.803955288048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30.930524505588991</v>
      </c>
      <c r="K15" s="10">
        <v>52.140068787618233</v>
      </c>
      <c r="L15" s="10">
        <v>49.7042132416165</v>
      </c>
      <c r="M15" s="10">
        <v>29.112639724849519</v>
      </c>
      <c r="N15" s="10">
        <v>22.648495270851239</v>
      </c>
      <c r="O15" s="10">
        <v>20.363972484952711</v>
      </c>
      <c r="P15" s="10">
        <v>6.3142734307824586</v>
      </c>
      <c r="Q15" s="10">
        <v>0</v>
      </c>
      <c r="R15" s="10">
        <v>0</v>
      </c>
      <c r="S15" s="10">
        <v>0</v>
      </c>
      <c r="T15" s="10">
        <v>0</v>
      </c>
      <c r="U15" s="10">
        <v>25.892949269131549</v>
      </c>
      <c r="V15" s="10">
        <v>23.220120378331899</v>
      </c>
      <c r="W15" s="10">
        <v>2.7321582115219258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419.03963886500418</v>
      </c>
      <c r="D2" s="31">
        <f t="shared" si="0"/>
        <v>430.79380911435942</v>
      </c>
      <c r="E2" s="31">
        <f t="shared" si="0"/>
        <v>442.41324161650903</v>
      </c>
      <c r="F2" s="31">
        <f t="shared" si="0"/>
        <v>477.79604471195182</v>
      </c>
      <c r="G2" s="31">
        <f t="shared" si="0"/>
        <v>479.48779019776441</v>
      </c>
      <c r="H2" s="31">
        <f t="shared" si="0"/>
        <v>485.86414445399828</v>
      </c>
      <c r="I2" s="31">
        <f t="shared" si="0"/>
        <v>559.31685296646594</v>
      </c>
      <c r="J2" s="31">
        <f t="shared" si="0"/>
        <v>461.40249355116077</v>
      </c>
      <c r="K2" s="31">
        <f t="shared" si="0"/>
        <v>527.95477214101459</v>
      </c>
      <c r="L2" s="31">
        <f t="shared" si="0"/>
        <v>500.82803095442819</v>
      </c>
      <c r="M2" s="31">
        <f t="shared" si="0"/>
        <v>625.66895958727423</v>
      </c>
      <c r="N2" s="31">
        <f t="shared" si="0"/>
        <v>637.99286328460869</v>
      </c>
      <c r="O2" s="31">
        <f t="shared" si="0"/>
        <v>604.552622527945</v>
      </c>
      <c r="P2" s="31">
        <f t="shared" si="0"/>
        <v>564.2798796216681</v>
      </c>
      <c r="Q2" s="31">
        <f t="shared" si="0"/>
        <v>585.76981943250212</v>
      </c>
      <c r="R2" s="31">
        <f t="shared" si="0"/>
        <v>588.8251934651762</v>
      </c>
      <c r="S2" s="31">
        <f t="shared" si="0"/>
        <v>603.41986242476355</v>
      </c>
      <c r="T2" s="31">
        <f t="shared" si="0"/>
        <v>517.9066208082545</v>
      </c>
      <c r="U2" s="31">
        <f t="shared" si="0"/>
        <v>511.39587274290625</v>
      </c>
      <c r="V2" s="31">
        <f t="shared" si="0"/>
        <v>479.08091143594152</v>
      </c>
      <c r="W2" s="31">
        <f t="shared" si="0"/>
        <v>355.0767841788479</v>
      </c>
      <c r="X2" s="31">
        <f t="shared" ref="X2" si="1">SUM(X3,X17,X22,X25,X26,X51,X52,X71,X74,X75,X76)</f>
        <v>0.72708512467755793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419.03963886500418</v>
      </c>
      <c r="D3" s="34">
        <f t="shared" si="2"/>
        <v>430.79380911435942</v>
      </c>
      <c r="E3" s="34">
        <f t="shared" si="2"/>
        <v>442.41324161650903</v>
      </c>
      <c r="F3" s="34">
        <f t="shared" si="2"/>
        <v>477.79604471195182</v>
      </c>
      <c r="G3" s="34">
        <f t="shared" si="2"/>
        <v>479.48779019776441</v>
      </c>
      <c r="H3" s="34">
        <f t="shared" si="2"/>
        <v>485.86414445399828</v>
      </c>
      <c r="I3" s="34">
        <f t="shared" si="2"/>
        <v>559.31685296646594</v>
      </c>
      <c r="J3" s="34">
        <f t="shared" si="2"/>
        <v>461.40249355116077</v>
      </c>
      <c r="K3" s="34">
        <f t="shared" si="2"/>
        <v>527.95477214101459</v>
      </c>
      <c r="L3" s="34">
        <f t="shared" si="2"/>
        <v>500.82803095442819</v>
      </c>
      <c r="M3" s="34">
        <f t="shared" si="2"/>
        <v>625.66895958727423</v>
      </c>
      <c r="N3" s="34">
        <f t="shared" si="2"/>
        <v>637.99286328460869</v>
      </c>
      <c r="O3" s="34">
        <f t="shared" si="2"/>
        <v>604.552622527945</v>
      </c>
      <c r="P3" s="34">
        <f t="shared" si="2"/>
        <v>564.2798796216681</v>
      </c>
      <c r="Q3" s="34">
        <f t="shared" si="2"/>
        <v>585.76981943250212</v>
      </c>
      <c r="R3" s="34">
        <f t="shared" si="2"/>
        <v>588.8251934651762</v>
      </c>
      <c r="S3" s="34">
        <f t="shared" si="2"/>
        <v>603.41986242476355</v>
      </c>
      <c r="T3" s="34">
        <f t="shared" si="2"/>
        <v>517.9066208082545</v>
      </c>
      <c r="U3" s="34">
        <f t="shared" si="2"/>
        <v>511.39587274290625</v>
      </c>
      <c r="V3" s="34">
        <f t="shared" si="2"/>
        <v>479.08091143594152</v>
      </c>
      <c r="W3" s="34">
        <f t="shared" si="2"/>
        <v>355.0767841788479</v>
      </c>
      <c r="X3" s="34">
        <f t="shared" ref="X3" si="3">SUM(X4,X8,X11)</f>
        <v>0.72708512467755793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419.03963886500418</v>
      </c>
      <c r="D8" s="29">
        <f t="shared" si="6"/>
        <v>430.79380911435942</v>
      </c>
      <c r="E8" s="29">
        <f t="shared" si="6"/>
        <v>442.41324161650903</v>
      </c>
      <c r="F8" s="29">
        <f t="shared" si="6"/>
        <v>477.79604471195182</v>
      </c>
      <c r="G8" s="29">
        <f t="shared" si="6"/>
        <v>479.48779019776441</v>
      </c>
      <c r="H8" s="29">
        <f t="shared" si="6"/>
        <v>485.86414445399828</v>
      </c>
      <c r="I8" s="29">
        <f t="shared" si="6"/>
        <v>559.31685296646594</v>
      </c>
      <c r="J8" s="29">
        <f t="shared" si="6"/>
        <v>461.40249355116077</v>
      </c>
      <c r="K8" s="29">
        <f t="shared" si="6"/>
        <v>527.95477214101459</v>
      </c>
      <c r="L8" s="29">
        <f t="shared" si="6"/>
        <v>500.82803095442819</v>
      </c>
      <c r="M8" s="29">
        <f t="shared" si="6"/>
        <v>578.03009458297504</v>
      </c>
      <c r="N8" s="29">
        <f t="shared" si="6"/>
        <v>594.695958727429</v>
      </c>
      <c r="O8" s="29">
        <f t="shared" si="6"/>
        <v>569.80679277730007</v>
      </c>
      <c r="P8" s="29">
        <f t="shared" si="6"/>
        <v>504.73989681857262</v>
      </c>
      <c r="Q8" s="29">
        <f t="shared" si="6"/>
        <v>530.90455717970758</v>
      </c>
      <c r="R8" s="29">
        <f t="shared" si="6"/>
        <v>524.65984522785891</v>
      </c>
      <c r="S8" s="29">
        <f t="shared" si="6"/>
        <v>540.50068787618227</v>
      </c>
      <c r="T8" s="29">
        <f t="shared" si="6"/>
        <v>455.82897678417879</v>
      </c>
      <c r="U8" s="29">
        <f t="shared" si="6"/>
        <v>481.92416165090282</v>
      </c>
      <c r="V8" s="29">
        <f t="shared" si="6"/>
        <v>447.09303525365431</v>
      </c>
      <c r="W8" s="29">
        <f t="shared" si="6"/>
        <v>305.97601031814281</v>
      </c>
      <c r="X8" s="29">
        <f t="shared" ref="X8" si="7">SUM(X9:X10)</f>
        <v>0.72708512467755793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419.03963886500418</v>
      </c>
      <c r="D10" s="10">
        <v>430.79380911435942</v>
      </c>
      <c r="E10" s="10">
        <v>442.41324161650903</v>
      </c>
      <c r="F10" s="10">
        <v>477.79604471195182</v>
      </c>
      <c r="G10" s="10">
        <v>479.48779019776441</v>
      </c>
      <c r="H10" s="10">
        <v>485.86414445399828</v>
      </c>
      <c r="I10" s="10">
        <v>559.31685296646594</v>
      </c>
      <c r="J10" s="10">
        <v>461.40249355116077</v>
      </c>
      <c r="K10" s="10">
        <v>527.95477214101459</v>
      </c>
      <c r="L10" s="10">
        <v>500.82803095442819</v>
      </c>
      <c r="M10" s="10">
        <v>578.03009458297504</v>
      </c>
      <c r="N10" s="10">
        <v>594.695958727429</v>
      </c>
      <c r="O10" s="10">
        <v>569.80679277730007</v>
      </c>
      <c r="P10" s="10">
        <v>504.73989681857262</v>
      </c>
      <c r="Q10" s="10">
        <v>530.90455717970758</v>
      </c>
      <c r="R10" s="10">
        <v>524.65984522785891</v>
      </c>
      <c r="S10" s="10">
        <v>540.50068787618227</v>
      </c>
      <c r="T10" s="10">
        <v>455.82897678417879</v>
      </c>
      <c r="U10" s="10">
        <v>481.92416165090282</v>
      </c>
      <c r="V10" s="10">
        <v>447.09303525365431</v>
      </c>
      <c r="W10" s="10">
        <v>305.97601031814281</v>
      </c>
      <c r="X10" s="10">
        <v>0.72708512467755793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47.63886500429922</v>
      </c>
      <c r="N11" s="29">
        <f t="shared" si="8"/>
        <v>43.296904557179708</v>
      </c>
      <c r="O11" s="29">
        <f t="shared" si="8"/>
        <v>34.74582975064488</v>
      </c>
      <c r="P11" s="29">
        <f t="shared" si="8"/>
        <v>59.539982803095441</v>
      </c>
      <c r="Q11" s="29">
        <f t="shared" si="8"/>
        <v>54.865262252794487</v>
      </c>
      <c r="R11" s="29">
        <f t="shared" si="8"/>
        <v>64.165348237317289</v>
      </c>
      <c r="S11" s="29">
        <f t="shared" si="8"/>
        <v>62.919174548581253</v>
      </c>
      <c r="T11" s="29">
        <f t="shared" si="8"/>
        <v>62.07764402407566</v>
      </c>
      <c r="U11" s="29">
        <f t="shared" si="8"/>
        <v>29.471711092003439</v>
      </c>
      <c r="V11" s="29">
        <f t="shared" si="8"/>
        <v>31.987876182287192</v>
      </c>
      <c r="W11" s="29">
        <f t="shared" si="8"/>
        <v>49.100773860705083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47.63886500429922</v>
      </c>
      <c r="N15" s="10">
        <v>43.296904557179708</v>
      </c>
      <c r="O15" s="10">
        <v>34.74582975064488</v>
      </c>
      <c r="P15" s="10">
        <v>59.539982803095441</v>
      </c>
      <c r="Q15" s="10">
        <v>54.865262252794487</v>
      </c>
      <c r="R15" s="10">
        <v>64.165348237317289</v>
      </c>
      <c r="S15" s="10">
        <v>62.919174548581253</v>
      </c>
      <c r="T15" s="10">
        <v>62.07764402407566</v>
      </c>
      <c r="U15" s="10">
        <v>29.471711092003439</v>
      </c>
      <c r="V15" s="10">
        <v>31.987876182287192</v>
      </c>
      <c r="W15" s="10">
        <v>49.100773860705083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6172.151676698194</v>
      </c>
      <c r="D2" s="31">
        <f t="shared" si="0"/>
        <v>6395.775666380051</v>
      </c>
      <c r="E2" s="31">
        <f t="shared" si="0"/>
        <v>6391.8431642304377</v>
      </c>
      <c r="F2" s="31">
        <f t="shared" si="0"/>
        <v>6818.2611349957006</v>
      </c>
      <c r="G2" s="31">
        <f t="shared" si="0"/>
        <v>7114.0801375752371</v>
      </c>
      <c r="H2" s="31">
        <f t="shared" si="0"/>
        <v>8310.5526225279445</v>
      </c>
      <c r="I2" s="31">
        <f t="shared" si="0"/>
        <v>8388.0779879621659</v>
      </c>
      <c r="J2" s="31">
        <f t="shared" si="0"/>
        <v>7998.5251074806529</v>
      </c>
      <c r="K2" s="31">
        <f t="shared" si="0"/>
        <v>8956.5817712811677</v>
      </c>
      <c r="L2" s="31">
        <f t="shared" si="0"/>
        <v>8014.4786758383489</v>
      </c>
      <c r="M2" s="31">
        <f t="shared" si="0"/>
        <v>8550.0080825451405</v>
      </c>
      <c r="N2" s="31">
        <f t="shared" si="0"/>
        <v>7801.446689595874</v>
      </c>
      <c r="O2" s="31">
        <f t="shared" si="0"/>
        <v>7965.4377472055021</v>
      </c>
      <c r="P2" s="31">
        <f t="shared" si="0"/>
        <v>7287.0881341358554</v>
      </c>
      <c r="Q2" s="31">
        <f t="shared" si="0"/>
        <v>8199.1307824591568</v>
      </c>
      <c r="R2" s="31">
        <f t="shared" si="0"/>
        <v>7824.5784178847798</v>
      </c>
      <c r="S2" s="31">
        <f t="shared" si="0"/>
        <v>5982.3800515907124</v>
      </c>
      <c r="T2" s="31">
        <f t="shared" si="0"/>
        <v>8515.0908856405858</v>
      </c>
      <c r="U2" s="31">
        <f t="shared" si="0"/>
        <v>8200.0249355116084</v>
      </c>
      <c r="V2" s="31">
        <f t="shared" si="0"/>
        <v>8436.7418744625975</v>
      </c>
      <c r="W2" s="31">
        <f t="shared" si="0"/>
        <v>6670.0730008598448</v>
      </c>
      <c r="X2" s="31">
        <f t="shared" ref="X2" si="1">SUM(X3,X17,X22,X25,X26,X51,X52,X71,X74,X75,X76)</f>
        <v>7761.2465176268261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6172.151676698194</v>
      </c>
      <c r="D26" s="37">
        <f t="shared" si="14"/>
        <v>6395.775666380051</v>
      </c>
      <c r="E26" s="37">
        <f t="shared" si="14"/>
        <v>6391.8431642304377</v>
      </c>
      <c r="F26" s="37">
        <f t="shared" si="14"/>
        <v>6818.2611349957006</v>
      </c>
      <c r="G26" s="37">
        <f t="shared" si="14"/>
        <v>7114.0801375752371</v>
      </c>
      <c r="H26" s="37">
        <f t="shared" si="14"/>
        <v>8310.5526225279445</v>
      </c>
      <c r="I26" s="37">
        <f t="shared" si="14"/>
        <v>8388.0779879621659</v>
      </c>
      <c r="J26" s="37">
        <f t="shared" si="14"/>
        <v>7998.5251074806529</v>
      </c>
      <c r="K26" s="37">
        <f t="shared" si="14"/>
        <v>8956.5817712811677</v>
      </c>
      <c r="L26" s="37">
        <f t="shared" si="14"/>
        <v>8014.4786758383489</v>
      </c>
      <c r="M26" s="37">
        <f t="shared" si="14"/>
        <v>8550.0080825451405</v>
      </c>
      <c r="N26" s="37">
        <f t="shared" si="14"/>
        <v>7801.446689595874</v>
      </c>
      <c r="O26" s="37">
        <f t="shared" si="14"/>
        <v>7965.4377472055021</v>
      </c>
      <c r="P26" s="37">
        <f t="shared" si="14"/>
        <v>7287.0881341358554</v>
      </c>
      <c r="Q26" s="37">
        <f t="shared" si="14"/>
        <v>8199.1307824591568</v>
      </c>
      <c r="R26" s="37">
        <f t="shared" si="14"/>
        <v>7824.5784178847798</v>
      </c>
      <c r="S26" s="37">
        <f t="shared" si="14"/>
        <v>5982.3800515907124</v>
      </c>
      <c r="T26" s="37">
        <f t="shared" si="14"/>
        <v>8515.0908856405858</v>
      </c>
      <c r="U26" s="37">
        <f t="shared" si="14"/>
        <v>8200.0249355116084</v>
      </c>
      <c r="V26" s="37">
        <f t="shared" si="14"/>
        <v>8436.7418744625975</v>
      </c>
      <c r="W26" s="37">
        <f t="shared" si="14"/>
        <v>6670.0730008598448</v>
      </c>
      <c r="X26" s="37">
        <f t="shared" ref="X26" si="15">SUM(X27,X33)</f>
        <v>7761.2465176268261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6123.2194325021492</v>
      </c>
      <c r="D27" s="29">
        <f t="shared" si="16"/>
        <v>6356.6090283748917</v>
      </c>
      <c r="E27" s="29">
        <f t="shared" si="16"/>
        <v>6374.3540842648317</v>
      </c>
      <c r="F27" s="29">
        <f t="shared" si="16"/>
        <v>6791.6868443680132</v>
      </c>
      <c r="G27" s="29">
        <f t="shared" si="16"/>
        <v>7059.3751504729153</v>
      </c>
      <c r="H27" s="29">
        <f t="shared" si="16"/>
        <v>8196.9064488392087</v>
      </c>
      <c r="I27" s="29">
        <f t="shared" si="16"/>
        <v>8241.6016337059318</v>
      </c>
      <c r="J27" s="29">
        <f t="shared" si="16"/>
        <v>7846.6619948409279</v>
      </c>
      <c r="K27" s="29">
        <f t="shared" si="16"/>
        <v>8691.5358555460007</v>
      </c>
      <c r="L27" s="29">
        <f t="shared" si="16"/>
        <v>7788.061220980223</v>
      </c>
      <c r="M27" s="29">
        <f t="shared" si="16"/>
        <v>8313.5274290627676</v>
      </c>
      <c r="N27" s="29">
        <f t="shared" si="16"/>
        <v>7562.4400687876196</v>
      </c>
      <c r="O27" s="29">
        <f t="shared" si="16"/>
        <v>7709.9717110920028</v>
      </c>
      <c r="P27" s="29">
        <f t="shared" si="16"/>
        <v>7058.5553740326741</v>
      </c>
      <c r="Q27" s="29">
        <f t="shared" si="16"/>
        <v>7927.4049011177976</v>
      </c>
      <c r="R27" s="29">
        <f t="shared" si="16"/>
        <v>7607.7110920034384</v>
      </c>
      <c r="S27" s="29">
        <f t="shared" si="16"/>
        <v>5757.5490111779864</v>
      </c>
      <c r="T27" s="29">
        <f t="shared" si="16"/>
        <v>8319.039552880482</v>
      </c>
      <c r="U27" s="29">
        <f t="shared" si="16"/>
        <v>8002.1149613069647</v>
      </c>
      <c r="V27" s="29">
        <f t="shared" si="16"/>
        <v>8250.5584694754943</v>
      </c>
      <c r="W27" s="29">
        <f t="shared" si="16"/>
        <v>6435.5564918314703</v>
      </c>
      <c r="X27" s="29">
        <f t="shared" ref="X27" si="17">SUM(X28:X32)</f>
        <v>7512.9919174548568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5825.4263972484951</v>
      </c>
      <c r="D28" s="10">
        <f>TI_RPI_RI_E!D28+TI_RPI_BPI_E!D28+TI_RPI_PT_E!D28+TI_RPI_IT_E!D28+TI_RPI_DU_E!D28+TI_RPI_PII_E!D28</f>
        <v>6075.0455717970763</v>
      </c>
      <c r="E28" s="10">
        <f>TI_RPI_RI_E!E28+TI_RPI_BPI_E!E28+TI_RPI_PT_E!E28+TI_RPI_IT_E!E28+TI_RPI_DU_E!E28+TI_RPI_PII_E!E28</f>
        <v>6180.6380911435936</v>
      </c>
      <c r="F28" s="10">
        <f>TI_RPI_RI_E!F28+TI_RPI_BPI_E!F28+TI_RPI_PT_E!F28+TI_RPI_IT_E!F28+TI_RPI_DU_E!F28+TI_RPI_PII_E!F28</f>
        <v>6592.310232158211</v>
      </c>
      <c r="G28" s="10">
        <f>TI_RPI_RI_E!G28+TI_RPI_BPI_E!G28+TI_RPI_PT_E!G28+TI_RPI_IT_E!G28+TI_RPI_DU_E!G28+TI_RPI_PII_E!G28</f>
        <v>6721.9337059329318</v>
      </c>
      <c r="H28" s="10">
        <f>TI_RPI_RI_E!H28+TI_RPI_BPI_E!H28+TI_RPI_PT_E!H28+TI_RPI_IT_E!H28+TI_RPI_DU_E!H28+TI_RPI_PII_E!H28</f>
        <v>7766.7211521926056</v>
      </c>
      <c r="I28" s="10">
        <f>TI_RPI_RI_E!I28+TI_RPI_BPI_E!I28+TI_RPI_PT_E!I28+TI_RPI_IT_E!I28+TI_RPI_DU_E!I28+TI_RPI_PII_E!I28</f>
        <v>7888.1693895098879</v>
      </c>
      <c r="J28" s="10">
        <f>TI_RPI_RI_E!J28+TI_RPI_BPI_E!J28+TI_RPI_PT_E!J28+TI_RPI_IT_E!J28+TI_RPI_DU_E!J28+TI_RPI_PII_E!J28</f>
        <v>7463.0516766981937</v>
      </c>
      <c r="K28" s="10">
        <f>TI_RPI_RI_E!K28+TI_RPI_BPI_E!K28+TI_RPI_PT_E!K28+TI_RPI_IT_E!K28+TI_RPI_DU_E!K28+TI_RPI_PII_E!K28</f>
        <v>8345.3447119518478</v>
      </c>
      <c r="L28" s="10">
        <f>TI_RPI_RI_E!L28+TI_RPI_BPI_E!L28+TI_RPI_PT_E!L28+TI_RPI_IT_E!L28+TI_RPI_DU_E!L28+TI_RPI_PII_E!L28</f>
        <v>7461.4437661220973</v>
      </c>
      <c r="M28" s="10">
        <f>TI_RPI_RI_E!M28+TI_RPI_BPI_E!M28+TI_RPI_PT_E!M28+TI_RPI_IT_E!M28+TI_RPI_DU_E!M28+TI_RPI_PII_E!M28</f>
        <v>8001.3948409286322</v>
      </c>
      <c r="N28" s="10">
        <f>TI_RPI_RI_E!N28+TI_RPI_BPI_E!N28+TI_RPI_PT_E!N28+TI_RPI_IT_E!N28+TI_RPI_DU_E!N28+TI_RPI_PII_E!N28</f>
        <v>7183.1055030094594</v>
      </c>
      <c r="O28" s="10">
        <f>TI_RPI_RI_E!O28+TI_RPI_BPI_E!O28+TI_RPI_PT_E!O28+TI_RPI_IT_E!O28+TI_RPI_DU_E!O28+TI_RPI_PII_E!O28</f>
        <v>7337.7</v>
      </c>
      <c r="P28" s="10">
        <f>TI_RPI_RI_E!P28+TI_RPI_BPI_E!P28+TI_RPI_PT_E!P28+TI_RPI_IT_E!P28+TI_RPI_DU_E!P28+TI_RPI_PII_E!P28</f>
        <v>6748.6767841788478</v>
      </c>
      <c r="Q28" s="10">
        <f>TI_RPI_RI_E!Q28+TI_RPI_BPI_E!Q28+TI_RPI_PT_E!Q28+TI_RPI_IT_E!Q28+TI_RPI_DU_E!Q28+TI_RPI_PII_E!Q28</f>
        <v>7591.2486672398954</v>
      </c>
      <c r="R28" s="10">
        <f>TI_RPI_RI_E!R28+TI_RPI_BPI_E!R28+TI_RPI_PT_E!R28+TI_RPI_IT_E!R28+TI_RPI_DU_E!R28+TI_RPI_PII_E!R28</f>
        <v>7314.7797936371444</v>
      </c>
      <c r="S28" s="10">
        <f>TI_RPI_RI_E!S28+TI_RPI_BPI_E!S28+TI_RPI_PT_E!S28+TI_RPI_IT_E!S28+TI_RPI_DU_E!S28+TI_RPI_PII_E!S28</f>
        <v>5490.895184866723</v>
      </c>
      <c r="T28" s="10">
        <f>TI_RPI_RI_E!T28+TI_RPI_BPI_E!T28+TI_RPI_PT_E!T28+TI_RPI_IT_E!T28+TI_RPI_DU_E!T28+TI_RPI_PII_E!T28</f>
        <v>7977.0899398108331</v>
      </c>
      <c r="U28" s="10">
        <f>TI_RPI_RI_E!U28+TI_RPI_BPI_E!U28+TI_RPI_PT_E!U28+TI_RPI_IT_E!U28+TI_RPI_DU_E!U28+TI_RPI_PII_E!U28</f>
        <v>7690.4652622527947</v>
      </c>
      <c r="V28" s="10">
        <f>TI_RPI_RI_E!V28+TI_RPI_BPI_E!V28+TI_RPI_PT_E!V28+TI_RPI_IT_E!V28+TI_RPI_DU_E!V28+TI_RPI_PII_E!V28</f>
        <v>7965.4509028374887</v>
      </c>
      <c r="W28" s="10">
        <f>TI_RPI_RI_E!W28+TI_RPI_BPI_E!W28+TI_RPI_PT_E!W28+TI_RPI_IT_E!W28+TI_RPI_DU_E!W28+TI_RPI_PII_E!W28</f>
        <v>6159.596818572657</v>
      </c>
      <c r="X28" s="10">
        <f>TI_RPI_RI_E!X28+TI_RPI_BPI_E!X28+TI_RPI_PT_E!X28+TI_RPI_IT_E!X28+TI_RPI_DU_E!X28+TI_RPI_PII_E!X28</f>
        <v>7217.3258813413577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49.058985382631128</v>
      </c>
      <c r="D30" s="10">
        <f>TI_RPI_RI_E!D30+TI_RPI_BPI_E!D30+TI_RPI_PT_E!D30+TI_RPI_IT_E!D30+TI_RPI_DU_E!D30+TI_RPI_PII_E!D30</f>
        <v>30.190111779879619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5.6606190885640579</v>
      </c>
      <c r="G30" s="10">
        <f>TI_RPI_RI_E!G30+TI_RPI_BPI_E!G30+TI_RPI_PT_E!G30+TI_RPI_IT_E!G30+TI_RPI_DU_E!G30+TI_RPI_PII_E!G30</f>
        <v>14.15159071367154</v>
      </c>
      <c r="H30" s="10">
        <f>TI_RPI_RI_E!H30+TI_RPI_BPI_E!H30+TI_RPI_PT_E!H30+TI_RPI_IT_E!H30+TI_RPI_DU_E!H30+TI_RPI_PII_E!H30</f>
        <v>61.323645743766107</v>
      </c>
      <c r="I30" s="10">
        <f>TI_RPI_RI_E!I30+TI_RPI_BPI_E!I30+TI_RPI_PT_E!I30+TI_RPI_IT_E!I30+TI_RPI_DU_E!I30+TI_RPI_PII_E!I30</f>
        <v>87.740068787618227</v>
      </c>
      <c r="J30" s="10">
        <f>TI_RPI_RI_E!J30+TI_RPI_BPI_E!J30+TI_RPI_PT_E!J30+TI_RPI_IT_E!J30+TI_RPI_DU_E!J30+TI_RPI_PII_E!J30</f>
        <v>111.32605331040411</v>
      </c>
      <c r="K30" s="10">
        <f>TI_RPI_RI_E!K30+TI_RPI_BPI_E!K30+TI_RPI_PT_E!K30+TI_RPI_IT_E!K30+TI_RPI_DU_E!K30+TI_RPI_PII_E!K30</f>
        <v>202.98796216681001</v>
      </c>
      <c r="L30" s="10">
        <f>TI_RPI_RI_E!L30+TI_RPI_BPI_E!L30+TI_RPI_PT_E!L30+TI_RPI_IT_E!L30+TI_RPI_DU_E!L30+TI_RPI_PII_E!L30</f>
        <v>207.7529664660361</v>
      </c>
      <c r="M30" s="10">
        <f>TI_RPI_RI_E!M30+TI_RPI_BPI_E!M30+TI_RPI_PT_E!M30+TI_RPI_IT_E!M30+TI_RPI_DU_E!M30+TI_RPI_PII_E!M30</f>
        <v>200.30713671539121</v>
      </c>
      <c r="N30" s="10">
        <f>TI_RPI_RI_E!N30+TI_RPI_BPI_E!N30+TI_RPI_PT_E!N30+TI_RPI_IT_E!N30+TI_RPI_DU_E!N30+TI_RPI_PII_E!N30</f>
        <v>206.81367153912291</v>
      </c>
      <c r="O30" s="10">
        <f>TI_RPI_RI_E!O30+TI_RPI_BPI_E!O30+TI_RPI_PT_E!O30+TI_RPI_IT_E!O30+TI_RPI_DU_E!O30+TI_RPI_PII_E!O30</f>
        <v>213.9459157351676</v>
      </c>
      <c r="P30" s="10">
        <f>TI_RPI_RI_E!P30+TI_RPI_BPI_E!P30+TI_RPI_PT_E!P30+TI_RPI_IT_E!P30+TI_RPI_DU_E!P30+TI_RPI_PII_E!P30</f>
        <v>201.63370593293209</v>
      </c>
      <c r="Q30" s="10">
        <f>TI_RPI_RI_E!Q30+TI_RPI_BPI_E!Q30+TI_RPI_PT_E!Q30+TI_RPI_IT_E!Q30+TI_RPI_DU_E!Q30+TI_RPI_PII_E!Q30</f>
        <v>224.67755803955291</v>
      </c>
      <c r="R30" s="10">
        <f>TI_RPI_RI_E!R30+TI_RPI_BPI_E!R30+TI_RPI_PT_E!R30+TI_RPI_IT_E!R30+TI_RPI_DU_E!R30+TI_RPI_PII_E!R30</f>
        <v>200.67351676698189</v>
      </c>
      <c r="S30" s="10">
        <f>TI_RPI_RI_E!S30+TI_RPI_BPI_E!S30+TI_RPI_PT_E!S30+TI_RPI_IT_E!S30+TI_RPI_DU_E!S30+TI_RPI_PII_E!S30</f>
        <v>192.03207222699911</v>
      </c>
      <c r="T30" s="10">
        <f>TI_RPI_RI_E!T30+TI_RPI_BPI_E!T30+TI_RPI_PT_E!T30+TI_RPI_IT_E!T30+TI_RPI_DU_E!T30+TI_RPI_PII_E!T30</f>
        <v>225.63774720550299</v>
      </c>
      <c r="U30" s="10">
        <f>TI_RPI_RI_E!U30+TI_RPI_BPI_E!U30+TI_RPI_PT_E!U30+TI_RPI_IT_E!U30+TI_RPI_DU_E!U30+TI_RPI_PII_E!U30</f>
        <v>208.35485812553739</v>
      </c>
      <c r="V30" s="10">
        <f>TI_RPI_RI_E!V30+TI_RPI_BPI_E!V30+TI_RPI_PT_E!V30+TI_RPI_IT_E!V30+TI_RPI_DU_E!V30+TI_RPI_PII_E!V30</f>
        <v>187.23129836629411</v>
      </c>
      <c r="W30" s="10">
        <f>TI_RPI_RI_E!W30+TI_RPI_BPI_E!W30+TI_RPI_PT_E!W30+TI_RPI_IT_E!W30+TI_RPI_DU_E!W30+TI_RPI_PII_E!W30</f>
        <v>243.88073946689599</v>
      </c>
      <c r="X30" s="10">
        <f>TI_RPI_RI_E!X30+TI_RPI_BPI_E!X30+TI_RPI_PT_E!X30+TI_RPI_IT_E!X30+TI_RPI_DU_E!X30+TI_RPI_PII_E!X30</f>
        <v>255.40266552020631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39.624505588993983</v>
      </c>
      <c r="D31" s="10">
        <f>TI_RPI_RI_E!D31+TI_RPI_BPI_E!D31+TI_RPI_PT_E!D31+TI_RPI_IT_E!D31+TI_RPI_DU_E!D31+TI_RPI_PII_E!D31</f>
        <v>71.701547721410137</v>
      </c>
      <c r="E31" s="10">
        <f>TI_RPI_RI_E!E31+TI_RPI_BPI_E!E31+TI_RPI_PT_E!E31+TI_RPI_IT_E!E31+TI_RPI_DU_E!E31+TI_RPI_PII_E!E31</f>
        <v>55.66302665520206</v>
      </c>
      <c r="F31" s="10">
        <f>TI_RPI_RI_E!F31+TI_RPI_BPI_E!F31+TI_RPI_PT_E!F31+TI_RPI_IT_E!F31+TI_RPI_DU_E!F31+TI_RPI_PII_E!F31</f>
        <v>55.66302665520206</v>
      </c>
      <c r="G31" s="10">
        <f>TI_RPI_RI_E!G31+TI_RPI_BPI_E!G31+TI_RPI_PT_E!G31+TI_RPI_IT_E!G31+TI_RPI_DU_E!G31+TI_RPI_PII_E!G31</f>
        <v>60.380223559759237</v>
      </c>
      <c r="H31" s="10">
        <f>TI_RPI_RI_E!H31+TI_RPI_BPI_E!H31+TI_RPI_PT_E!H31+TI_RPI_IT_E!H31+TI_RPI_DU_E!H31+TI_RPI_PII_E!H31</f>
        <v>101.89165950128979</v>
      </c>
      <c r="I31" s="10">
        <f>TI_RPI_RI_E!I31+TI_RPI_BPI_E!I31+TI_RPI_PT_E!I31+TI_RPI_IT_E!I31+TI_RPI_DU_E!I31+TI_RPI_PII_E!I31</f>
        <v>190.57515047291491</v>
      </c>
      <c r="J31" s="10">
        <f>TI_RPI_RI_E!J31+TI_RPI_BPI_E!J31+TI_RPI_PT_E!J31+TI_RPI_IT_E!J31+TI_RPI_DU_E!J31+TI_RPI_PII_E!J31</f>
        <v>183.97102321582111</v>
      </c>
      <c r="K31" s="10">
        <f>TI_RPI_RI_E!K31+TI_RPI_BPI_E!K31+TI_RPI_PT_E!K31+TI_RPI_IT_E!K31+TI_RPI_DU_E!K31+TI_RPI_PII_E!K31</f>
        <v>143.20318142734311</v>
      </c>
      <c r="L31" s="10">
        <f>TI_RPI_RI_E!L31+TI_RPI_BPI_E!L31+TI_RPI_PT_E!L31+TI_RPI_IT_E!L31+TI_RPI_DU_E!L31+TI_RPI_PII_E!L31</f>
        <v>118.8644883920894</v>
      </c>
      <c r="M31" s="10">
        <f>TI_RPI_RI_E!M31+TI_RPI_BPI_E!M31+TI_RPI_PT_E!M31+TI_RPI_IT_E!M31+TI_RPI_DU_E!M31+TI_RPI_PII_E!M31</f>
        <v>111.82545141874461</v>
      </c>
      <c r="N31" s="10">
        <f>TI_RPI_RI_E!N31+TI_RPI_BPI_E!N31+TI_RPI_PT_E!N31+TI_RPI_IT_E!N31+TI_RPI_DU_E!N31+TI_RPI_PII_E!N31</f>
        <v>172.52089423903689</v>
      </c>
      <c r="O31" s="10">
        <f>TI_RPI_RI_E!O31+TI_RPI_BPI_E!O31+TI_RPI_PT_E!O31+TI_RPI_IT_E!O31+TI_RPI_DU_E!O31+TI_RPI_PII_E!O31</f>
        <v>158.32579535683581</v>
      </c>
      <c r="P31" s="10">
        <f>TI_RPI_RI_E!P31+TI_RPI_BPI_E!P31+TI_RPI_PT_E!P31+TI_RPI_IT_E!P31+TI_RPI_DU_E!P31+TI_RPI_PII_E!P31</f>
        <v>108.2448839208942</v>
      </c>
      <c r="Q31" s="10">
        <f>TI_RPI_RI_E!Q31+TI_RPI_BPI_E!Q31+TI_RPI_PT_E!Q31+TI_RPI_IT_E!Q31+TI_RPI_DU_E!Q31+TI_RPI_PII_E!Q31</f>
        <v>111.4786758383491</v>
      </c>
      <c r="R31" s="10">
        <f>TI_RPI_RI_E!R31+TI_RPI_BPI_E!R31+TI_RPI_PT_E!R31+TI_RPI_IT_E!R31+TI_RPI_DU_E!R31+TI_RPI_PII_E!R31</f>
        <v>92.257781599312125</v>
      </c>
      <c r="S31" s="10">
        <f>TI_RPI_RI_E!S31+TI_RPI_BPI_E!S31+TI_RPI_PT_E!S31+TI_RPI_IT_E!S31+TI_RPI_DU_E!S31+TI_RPI_PII_E!S31</f>
        <v>74.621754084264822</v>
      </c>
      <c r="T31" s="10">
        <f>TI_RPI_RI_E!T31+TI_RPI_BPI_E!T31+TI_RPI_PT_E!T31+TI_RPI_IT_E!T31+TI_RPI_DU_E!T31+TI_RPI_PII_E!T31</f>
        <v>116.31186586414449</v>
      </c>
      <c r="U31" s="10">
        <f>TI_RPI_RI_E!U31+TI_RPI_BPI_E!U31+TI_RPI_PT_E!U31+TI_RPI_IT_E!U31+TI_RPI_DU_E!U31+TI_RPI_PII_E!U31</f>
        <v>103.29484092863279</v>
      </c>
      <c r="V31" s="10">
        <f>TI_RPI_RI_E!V31+TI_RPI_BPI_E!V31+TI_RPI_PT_E!V31+TI_RPI_IT_E!V31+TI_RPI_DU_E!V31+TI_RPI_PII_E!V31</f>
        <v>97.876268271711083</v>
      </c>
      <c r="W31" s="10">
        <f>TI_RPI_RI_E!W31+TI_RPI_BPI_E!W31+TI_RPI_PT_E!W31+TI_RPI_IT_E!W31+TI_RPI_DU_E!W31+TI_RPI_PII_E!W31</f>
        <v>32.07893379191745</v>
      </c>
      <c r="X31" s="10">
        <f>TI_RPI_RI_E!X31+TI_RPI_BPI_E!X31+TI_RPI_PT_E!X31+TI_RPI_IT_E!X31+TI_RPI_DU_E!X31+TI_RPI_PII_E!X31</f>
        <v>40.263370593293203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209.10954428202919</v>
      </c>
      <c r="D32" s="10">
        <f>TI_RPI_RI_E!D32+TI_RPI_BPI_E!D32+TI_RPI_PT_E!D32+TI_RPI_IT_E!D32+TI_RPI_DU_E!D32+TI_RPI_PII_E!D32</f>
        <v>179.67179707652619</v>
      </c>
      <c r="E32" s="10">
        <f>TI_RPI_RI_E!E32+TI_RPI_BPI_E!E32+TI_RPI_PT_E!E32+TI_RPI_IT_E!E32+TI_RPI_DU_E!E32+TI_RPI_PII_E!E32</f>
        <v>138.05296646603611</v>
      </c>
      <c r="F32" s="10">
        <f>TI_RPI_RI_E!F32+TI_RPI_BPI_E!F32+TI_RPI_PT_E!F32+TI_RPI_IT_E!F32+TI_RPI_DU_E!F32+TI_RPI_PII_E!F32</f>
        <v>138.05296646603611</v>
      </c>
      <c r="G32" s="10">
        <f>TI_RPI_RI_E!G32+TI_RPI_BPI_E!G32+TI_RPI_PT_E!G32+TI_RPI_IT_E!G32+TI_RPI_DU_E!G32+TI_RPI_PII_E!G32</f>
        <v>262.90963026655203</v>
      </c>
      <c r="H32" s="10">
        <f>TI_RPI_RI_E!H32+TI_RPI_BPI_E!H32+TI_RPI_PT_E!H32+TI_RPI_IT_E!H32+TI_RPI_DU_E!H32+TI_RPI_PII_E!H32</f>
        <v>266.9699914015477</v>
      </c>
      <c r="I32" s="10">
        <f>TI_RPI_RI_E!I32+TI_RPI_BPI_E!I32+TI_RPI_PT_E!I32+TI_RPI_IT_E!I32+TI_RPI_DU_E!I32+TI_RPI_PII_E!I32</f>
        <v>75.117024935511608</v>
      </c>
      <c r="J32" s="10">
        <f>TI_RPI_RI_E!J32+TI_RPI_BPI_E!J32+TI_RPI_PT_E!J32+TI_RPI_IT_E!J32+TI_RPI_DU_E!J32+TI_RPI_PII_E!J32</f>
        <v>88.313241616509032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48.932244196044707</v>
      </c>
      <c r="D33" s="29">
        <f t="shared" si="18"/>
        <v>39.166638005159065</v>
      </c>
      <c r="E33" s="29">
        <f t="shared" si="18"/>
        <v>17.489079965606187</v>
      </c>
      <c r="F33" s="29">
        <f t="shared" si="18"/>
        <v>26.574290627687017</v>
      </c>
      <c r="G33" s="29">
        <f t="shared" si="18"/>
        <v>54.704987102321574</v>
      </c>
      <c r="H33" s="29">
        <f t="shared" si="18"/>
        <v>113.64617368873601</v>
      </c>
      <c r="I33" s="29">
        <f t="shared" si="18"/>
        <v>146.47635425623386</v>
      </c>
      <c r="J33" s="29">
        <f t="shared" si="18"/>
        <v>151.86311263972485</v>
      </c>
      <c r="K33" s="29">
        <f t="shared" si="18"/>
        <v>265.04591573516763</v>
      </c>
      <c r="L33" s="29">
        <f t="shared" si="18"/>
        <v>226.41745485812552</v>
      </c>
      <c r="M33" s="29">
        <f t="shared" si="18"/>
        <v>236.48065348237316</v>
      </c>
      <c r="N33" s="29">
        <f t="shared" si="18"/>
        <v>239.00662080825452</v>
      </c>
      <c r="O33" s="29">
        <f t="shared" si="18"/>
        <v>255.46603611349951</v>
      </c>
      <c r="P33" s="29">
        <f t="shared" si="18"/>
        <v>228.5327601031814</v>
      </c>
      <c r="Q33" s="29">
        <f t="shared" si="18"/>
        <v>271.72588134135856</v>
      </c>
      <c r="R33" s="29">
        <f t="shared" si="18"/>
        <v>216.86732588134143</v>
      </c>
      <c r="S33" s="29">
        <f t="shared" si="18"/>
        <v>224.83104041272566</v>
      </c>
      <c r="T33" s="29">
        <f t="shared" si="18"/>
        <v>196.05133276010315</v>
      </c>
      <c r="U33" s="29">
        <f t="shared" si="18"/>
        <v>197.90997420464316</v>
      </c>
      <c r="V33" s="29">
        <f t="shared" si="18"/>
        <v>186.18340498710231</v>
      </c>
      <c r="W33" s="29">
        <f t="shared" si="18"/>
        <v>234.51650902837483</v>
      </c>
      <c r="X33" s="29">
        <f t="shared" ref="X33" si="19">SUM(X34:X50)</f>
        <v>248.25460017196906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7.6578675838349097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1.046775580395529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4.1368013757523636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6.2052450558899386</v>
      </c>
      <c r="I37" s="10">
        <f>TI_RPI_RI_E!I37+TI_RPI_BPI_E!I37+TI_RPI_PT_E!I37+TI_RPI_IT_E!I37+TI_RPI_DU_E!I37+TI_RPI_PII_E!I37</f>
        <v>6.2792777300085989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54.900085984522789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1.0460017196904561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5.1112639724849522</v>
      </c>
      <c r="E40" s="10">
        <f>TI_RPI_RI_E!E40+TI_RPI_BPI_E!E40+TI_RPI_PT_E!E40+TI_RPI_IT_E!E40+TI_RPI_DU_E!E40+TI_RPI_PII_E!E40</f>
        <v>1.0222699914015481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6.2052450558899386</v>
      </c>
      <c r="K40" s="10">
        <f>TI_RPI_RI_E!K40+TI_RPI_BPI_E!K40+TI_RPI_PT_E!K40+TI_RPI_IT_E!K40+TI_RPI_DU_E!K40+TI_RPI_PII_E!K40</f>
        <v>25.855116079105763</v>
      </c>
      <c r="L40" s="10">
        <f>TI_RPI_RI_E!L40+TI_RPI_BPI_E!L40+TI_RPI_PT_E!L40+TI_RPI_IT_E!L40+TI_RPI_DU_E!L40+TI_RPI_PII_E!L40</f>
        <v>5.171023215821152</v>
      </c>
      <c r="M40" s="10">
        <f>TI_RPI_RI_E!M40+TI_RPI_BPI_E!M40+TI_RPI_PT_E!M40+TI_RPI_IT_E!M40+TI_RPI_DU_E!M40+TI_RPI_PII_E!M40</f>
        <v>12.41040412725709</v>
      </c>
      <c r="N40" s="10">
        <f>TI_RPI_RI_E!N40+TI_RPI_BPI_E!N40+TI_RPI_PT_E!N40+TI_RPI_IT_E!N40+TI_RPI_DU_E!N40+TI_RPI_PII_E!N40</f>
        <v>13.44462596732588</v>
      </c>
      <c r="O40" s="10">
        <f>TI_RPI_RI_E!O40+TI_RPI_BPI_E!O40+TI_RPI_PT_E!O40+TI_RPI_IT_E!O40+TI_RPI_DU_E!O40+TI_RPI_PII_E!O40</f>
        <v>13.44462596732588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5.171023215821152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4.1024075666380044</v>
      </c>
      <c r="G42" s="10">
        <f>TI_RPI_RI_E!G42+TI_RPI_BPI_E!G42+TI_RPI_PT_E!G42+TI_RPI_IT_E!G42+TI_RPI_DU_E!G42+TI_RPI_PII_E!G42</f>
        <v>2.0465176268271712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2.0029234737747199</v>
      </c>
      <c r="G43" s="10">
        <f>TI_RPI_RI_E!G43+TI_RPI_BPI_E!G43+TI_RPI_PT_E!G43+TI_RPI_IT_E!G43+TI_RPI_DU_E!G43+TI_RPI_PII_E!G43</f>
        <v>1.0000859845227861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2.043508168529665</v>
      </c>
      <c r="J43" s="10">
        <f>TI_RPI_RI_E!J43+TI_RPI_BPI_E!J43+TI_RPI_PT_E!J43+TI_RPI_IT_E!J43+TI_RPI_DU_E!J43+TI_RPI_PII_E!J43</f>
        <v>2.04213241616509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4.1041272570937233</v>
      </c>
      <c r="P43" s="10">
        <f>TI_RPI_RI_E!P43+TI_RPI_BPI_E!P43+TI_RPI_PT_E!P43+TI_RPI_IT_E!P43+TI_RPI_DU_E!P43+TI_RPI_PII_E!P43</f>
        <v>3.0784178847807389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1.0279449699054171</v>
      </c>
      <c r="X43" s="10">
        <f>TI_RPI_RI_E!X43+TI_RPI_BPI_E!X43+TI_RPI_PT_E!X43+TI_RPI_IT_E!X43+TI_RPI_DU_E!X43+TI_RPI_PII_E!X43</f>
        <v>4.1290627687016332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11.36999140154772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0.9481513327601031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0.94299226139294923</v>
      </c>
      <c r="O44" s="10">
        <f>TI_RPI_RI_E!O44+TI_RPI_BPI_E!O44+TI_RPI_PT_E!O44+TI_RPI_IT_E!O44+TI_RPI_DU_E!O44+TI_RPI_PII_E!O44</f>
        <v>0.94368013757523639</v>
      </c>
      <c r="P44" s="10">
        <f>TI_RPI_RI_E!P44+TI_RPI_BPI_E!P44+TI_RPI_PT_E!P44+TI_RPI_IT_E!P44+TI_RPI_DU_E!P44+TI_RPI_PII_E!P44</f>
        <v>3.771367153912295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0.94342218400687861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5.6606190885640579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0.960017196904557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0.960017196904557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0.960017196904557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0.960017196904557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0.960017196904557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52.799656061908848</v>
      </c>
      <c r="L46" s="10">
        <f>TI_RPI_RI_E!L46+TI_RPI_BPI_E!L46+TI_RPI_PT_E!L46+TI_RPI_IT_E!L46+TI_RPI_DU_E!L46+TI_RPI_PII_E!L46</f>
        <v>51.839638865004297</v>
      </c>
      <c r="M46" s="10">
        <f>TI_RPI_RI_E!M46+TI_RPI_BPI_E!M46+TI_RPI_PT_E!M46+TI_RPI_IT_E!M46+TI_RPI_DU_E!M46+TI_RPI_PII_E!M46</f>
        <v>60.479621668099739</v>
      </c>
      <c r="N46" s="10">
        <f>TI_RPI_RI_E!N46+TI_RPI_BPI_E!N46+TI_RPI_PT_E!N46+TI_RPI_IT_E!N46+TI_RPI_DU_E!N46+TI_RPI_PII_E!N46</f>
        <v>28.79982803095443</v>
      </c>
      <c r="O46" s="10">
        <f>TI_RPI_RI_E!O46+TI_RPI_BPI_E!O46+TI_RPI_PT_E!O46+TI_RPI_IT_E!O46+TI_RPI_DU_E!O46+TI_RPI_PII_E!O46</f>
        <v>13.439896818572659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2.8799656061908849</v>
      </c>
      <c r="R46" s="10">
        <f>TI_RPI_RI_E!R46+TI_RPI_BPI_E!R46+TI_RPI_PT_E!R46+TI_RPI_IT_E!R46+TI_RPI_DU_E!R46+TI_RPI_PII_E!R46</f>
        <v>11.51994840928633</v>
      </c>
      <c r="S46" s="10">
        <f>TI_RPI_RI_E!S46+TI_RPI_BPI_E!S46+TI_RPI_PT_E!S46+TI_RPI_IT_E!S46+TI_RPI_DU_E!S46+TI_RPI_PII_E!S46</f>
        <v>15.35993121238177</v>
      </c>
      <c r="T46" s="10">
        <f>TI_RPI_RI_E!T46+TI_RPI_BPI_E!T46+TI_RPI_PT_E!T46+TI_RPI_IT_E!T46+TI_RPI_DU_E!T46+TI_RPI_PII_E!T46</f>
        <v>14.39991401547721</v>
      </c>
      <c r="U46" s="10">
        <f>TI_RPI_RI_E!U46+TI_RPI_BPI_E!U46+TI_RPI_PT_E!U46+TI_RPI_IT_E!U46+TI_RPI_DU_E!U46+TI_RPI_PII_E!U46</f>
        <v>14.39991401547721</v>
      </c>
      <c r="V46" s="10">
        <f>TI_RPI_RI_E!V46+TI_RPI_BPI_E!V46+TI_RPI_PT_E!V46+TI_RPI_IT_E!V46+TI_RPI_DU_E!V46+TI_RPI_PII_E!V46</f>
        <v>14.39991401547721</v>
      </c>
      <c r="W46" s="10">
        <f>TI_RPI_RI_E!W46+TI_RPI_BPI_E!W46+TI_RPI_PT_E!W46+TI_RPI_IT_E!W46+TI_RPI_DU_E!W46+TI_RPI_PII_E!W46</f>
        <v>13.439896818572659</v>
      </c>
      <c r="X46" s="10">
        <f>TI_RPI_RI_E!X46+TI_RPI_BPI_E!X46+TI_RPI_PT_E!X46+TI_RPI_IT_E!X46+TI_RPI_DU_E!X46+TI_RPI_PII_E!X46</f>
        <v>11.51994840928633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18.23989681857266</v>
      </c>
      <c r="P47" s="10">
        <f>TI_RPI_RI_E!P47+TI_RPI_BPI_E!P47+TI_RPI_PT_E!P47+TI_RPI_IT_E!P47+TI_RPI_DU_E!P47+TI_RPI_PII_E!P47</f>
        <v>4.8</v>
      </c>
      <c r="Q47" s="10">
        <f>TI_RPI_RI_E!Q47+TI_RPI_BPI_E!Q47+TI_RPI_PT_E!Q47+TI_RPI_IT_E!Q47+TI_RPI_DU_E!Q47+TI_RPI_PII_E!Q47</f>
        <v>4.8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0.960017196904557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48.932244196044707</v>
      </c>
      <c r="D50" s="10">
        <f>TI_RPI_RI_E!D50+TI_RPI_BPI_E!D50+TI_RPI_PT_E!D50+TI_RPI_IT_E!D50+TI_RPI_DU_E!D50+TI_RPI_PII_E!D50</f>
        <v>33.095356835769557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19.422957867583836</v>
      </c>
      <c r="G50" s="10">
        <f>TI_RPI_RI_E!G50+TI_RPI_BPI_E!G50+TI_RPI_PT_E!G50+TI_RPI_IT_E!G50+TI_RPI_DU_E!G50+TI_RPI_PII_E!G50</f>
        <v>50.698366294067057</v>
      </c>
      <c r="H50" s="10">
        <f>TI_RPI_RI_E!H50+TI_RPI_BPI_E!H50+TI_RPI_PT_E!H50+TI_RPI_IT_E!H50+TI_RPI_DU_E!H50+TI_RPI_PII_E!H50</f>
        <v>107.44092863284608</v>
      </c>
      <c r="I50" s="10">
        <f>TI_RPI_RI_E!I50+TI_RPI_BPI_E!I50+TI_RPI_PT_E!I50+TI_RPI_IT_E!I50+TI_RPI_DU_E!I50+TI_RPI_PII_E!I50</f>
        <v>129.53568357695613</v>
      </c>
      <c r="J50" s="10">
        <f>TI_RPI_RI_E!J50+TI_RPI_BPI_E!J50+TI_RPI_PT_E!J50+TI_RPI_IT_E!J50+TI_RPI_DU_E!J50+TI_RPI_PII_E!J50</f>
        <v>143.61573516766981</v>
      </c>
      <c r="K50" s="10">
        <f>TI_RPI_RI_E!K50+TI_RPI_BPI_E!K50+TI_RPI_PT_E!K50+TI_RPI_IT_E!K50+TI_RPI_DU_E!K50+TI_RPI_PII_E!K50</f>
        <v>185.3443680137575</v>
      </c>
      <c r="L50" s="10">
        <f>TI_RPI_RI_E!L50+TI_RPI_BPI_E!L50+TI_RPI_PT_E!L50+TI_RPI_IT_E!L50+TI_RPI_DU_E!L50+TI_RPI_PII_E!L50</f>
        <v>168.45864144453998</v>
      </c>
      <c r="M50" s="10">
        <f>TI_RPI_RI_E!M50+TI_RPI_BPI_E!M50+TI_RPI_PT_E!M50+TI_RPI_IT_E!M50+TI_RPI_DU_E!M50+TI_RPI_PII_E!M50</f>
        <v>163.59062768701631</v>
      </c>
      <c r="N50" s="10">
        <f>TI_RPI_RI_E!N50+TI_RPI_BPI_E!N50+TI_RPI_PT_E!N50+TI_RPI_IT_E!N50+TI_RPI_DU_E!N50+TI_RPI_PII_E!N50</f>
        <v>195.81917454858126</v>
      </c>
      <c r="O50" s="10">
        <f>TI_RPI_RI_E!O50+TI_RPI_BPI_E!O50+TI_RPI_PT_E!O50+TI_RPI_IT_E!O50+TI_RPI_DU_E!O50+TI_RPI_PII_E!O50</f>
        <v>204.33379191745482</v>
      </c>
      <c r="P50" s="10">
        <f>TI_RPI_RI_E!P50+TI_RPI_BPI_E!P50+TI_RPI_PT_E!P50+TI_RPI_IT_E!P50+TI_RPI_DU_E!P50+TI_RPI_PII_E!P50</f>
        <v>216.88297506448836</v>
      </c>
      <c r="Q50" s="10">
        <f>TI_RPI_RI_E!Q50+TI_RPI_BPI_E!Q50+TI_RPI_PT_E!Q50+TI_RPI_IT_E!Q50+TI_RPI_DU_E!Q50+TI_RPI_PII_E!Q50</f>
        <v>264.04591573516768</v>
      </c>
      <c r="R50" s="10">
        <f>TI_RPI_RI_E!R50+TI_RPI_BPI_E!R50+TI_RPI_PT_E!R50+TI_RPI_IT_E!R50+TI_RPI_DU_E!R50+TI_RPI_PII_E!R50</f>
        <v>205.34737747205509</v>
      </c>
      <c r="S50" s="10">
        <f>TI_RPI_RI_E!S50+TI_RPI_BPI_E!S50+TI_RPI_PT_E!S50+TI_RPI_IT_E!S50+TI_RPI_DU_E!S50+TI_RPI_PII_E!S50</f>
        <v>153.62760103181424</v>
      </c>
      <c r="T50" s="10">
        <f>TI_RPI_RI_E!T50+TI_RPI_BPI_E!T50+TI_RPI_PT_E!T50+TI_RPI_IT_E!T50+TI_RPI_DU_E!T50+TI_RPI_PII_E!T50</f>
        <v>181.65141874462594</v>
      </c>
      <c r="U50" s="10">
        <f>TI_RPI_RI_E!U50+TI_RPI_BPI_E!U50+TI_RPI_PT_E!U50+TI_RPI_IT_E!U50+TI_RPI_DU_E!U50+TI_RPI_PII_E!U50</f>
        <v>183.51006018916596</v>
      </c>
      <c r="V50" s="10">
        <f>TI_RPI_RI_E!V50+TI_RPI_BPI_E!V50+TI_RPI_PT_E!V50+TI_RPI_IT_E!V50+TI_RPI_DU_E!V50+TI_RPI_PII_E!V50</f>
        <v>165.16285468615649</v>
      </c>
      <c r="W50" s="10">
        <f>TI_RPI_RI_E!W50+TI_RPI_BPI_E!W50+TI_RPI_PT_E!W50+TI_RPI_IT_E!W50+TI_RPI_DU_E!W50+TI_RPI_PII_E!W50</f>
        <v>214.87764402407561</v>
      </c>
      <c r="X50" s="10">
        <f>TI_RPI_RI_E!X50+TI_RPI_BPI_E!X50+TI_RPI_PT_E!X50+TI_RPI_IT_E!X50+TI_RPI_DU_E!X50+TI_RPI_PII_E!X50</f>
        <v>232.60558899398109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6123.2194325021492</v>
      </c>
      <c r="D2" s="31">
        <f t="shared" si="0"/>
        <v>6356.6090283748917</v>
      </c>
      <c r="E2" s="31">
        <f t="shared" si="0"/>
        <v>6374.3540842648317</v>
      </c>
      <c r="F2" s="31">
        <f t="shared" si="0"/>
        <v>6791.6868443680132</v>
      </c>
      <c r="G2" s="31">
        <f t="shared" si="0"/>
        <v>7059.3751504729153</v>
      </c>
      <c r="H2" s="31">
        <f t="shared" si="0"/>
        <v>8196.9064488392087</v>
      </c>
      <c r="I2" s="31">
        <f t="shared" si="0"/>
        <v>8241.6016337059318</v>
      </c>
      <c r="J2" s="31">
        <f t="shared" si="0"/>
        <v>7846.6619948409279</v>
      </c>
      <c r="K2" s="31">
        <f t="shared" si="0"/>
        <v>8691.5358555460007</v>
      </c>
      <c r="L2" s="31">
        <f t="shared" si="0"/>
        <v>7788.061220980223</v>
      </c>
      <c r="M2" s="31">
        <f t="shared" si="0"/>
        <v>8313.5274290627676</v>
      </c>
      <c r="N2" s="31">
        <f t="shared" si="0"/>
        <v>7562.4400687876196</v>
      </c>
      <c r="O2" s="31">
        <f t="shared" si="0"/>
        <v>7709.9717110920028</v>
      </c>
      <c r="P2" s="31">
        <f t="shared" si="0"/>
        <v>7058.5553740326741</v>
      </c>
      <c r="Q2" s="31">
        <f t="shared" si="0"/>
        <v>7927.4049011177976</v>
      </c>
      <c r="R2" s="31">
        <f t="shared" si="0"/>
        <v>7607.7110920034384</v>
      </c>
      <c r="S2" s="31">
        <f t="shared" si="0"/>
        <v>5757.5490111779864</v>
      </c>
      <c r="T2" s="31">
        <f t="shared" si="0"/>
        <v>8319.039552880482</v>
      </c>
      <c r="U2" s="31">
        <f t="shared" si="0"/>
        <v>8002.1149613069647</v>
      </c>
      <c r="V2" s="31">
        <f t="shared" si="0"/>
        <v>8250.5584694754943</v>
      </c>
      <c r="W2" s="31">
        <f t="shared" si="0"/>
        <v>6435.5564918314703</v>
      </c>
      <c r="X2" s="31">
        <f t="shared" ref="X2" si="1">SUM(X3,X17,X22,X25,X26,X51,X52,X71,X74,X75,X76)</f>
        <v>7512.9919174548568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6123.2194325021492</v>
      </c>
      <c r="D26" s="37">
        <f t="shared" si="14"/>
        <v>6356.6090283748917</v>
      </c>
      <c r="E26" s="37">
        <f t="shared" si="14"/>
        <v>6374.3540842648317</v>
      </c>
      <c r="F26" s="37">
        <f t="shared" si="14"/>
        <v>6791.6868443680132</v>
      </c>
      <c r="G26" s="37">
        <f t="shared" si="14"/>
        <v>7059.3751504729153</v>
      </c>
      <c r="H26" s="37">
        <f t="shared" si="14"/>
        <v>8196.9064488392087</v>
      </c>
      <c r="I26" s="37">
        <f t="shared" si="14"/>
        <v>8241.6016337059318</v>
      </c>
      <c r="J26" s="37">
        <f t="shared" si="14"/>
        <v>7846.6619948409279</v>
      </c>
      <c r="K26" s="37">
        <f t="shared" si="14"/>
        <v>8691.5358555460007</v>
      </c>
      <c r="L26" s="37">
        <f t="shared" si="14"/>
        <v>7788.061220980223</v>
      </c>
      <c r="M26" s="37">
        <f t="shared" si="14"/>
        <v>8313.5274290627676</v>
      </c>
      <c r="N26" s="37">
        <f t="shared" si="14"/>
        <v>7562.4400687876196</v>
      </c>
      <c r="O26" s="37">
        <f t="shared" si="14"/>
        <v>7709.9717110920028</v>
      </c>
      <c r="P26" s="37">
        <f t="shared" si="14"/>
        <v>7058.5553740326741</v>
      </c>
      <c r="Q26" s="37">
        <f t="shared" si="14"/>
        <v>7927.4049011177976</v>
      </c>
      <c r="R26" s="37">
        <f t="shared" si="14"/>
        <v>7607.7110920034384</v>
      </c>
      <c r="S26" s="37">
        <f t="shared" si="14"/>
        <v>5757.5490111779864</v>
      </c>
      <c r="T26" s="37">
        <f t="shared" si="14"/>
        <v>8319.039552880482</v>
      </c>
      <c r="U26" s="37">
        <f t="shared" si="14"/>
        <v>8002.1149613069647</v>
      </c>
      <c r="V26" s="37">
        <f t="shared" si="14"/>
        <v>8250.5584694754943</v>
      </c>
      <c r="W26" s="37">
        <f t="shared" si="14"/>
        <v>6435.5564918314703</v>
      </c>
      <c r="X26" s="37">
        <f t="shared" ref="X26" si="15">SUM(X27,X33)</f>
        <v>7512.9919174548568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6123.2194325021492</v>
      </c>
      <c r="D27" s="29">
        <f t="shared" si="16"/>
        <v>6356.6090283748917</v>
      </c>
      <c r="E27" s="29">
        <f t="shared" si="16"/>
        <v>6374.3540842648317</v>
      </c>
      <c r="F27" s="29">
        <f t="shared" si="16"/>
        <v>6791.6868443680132</v>
      </c>
      <c r="G27" s="29">
        <f t="shared" si="16"/>
        <v>7059.3751504729153</v>
      </c>
      <c r="H27" s="29">
        <f t="shared" si="16"/>
        <v>8196.9064488392087</v>
      </c>
      <c r="I27" s="29">
        <f t="shared" si="16"/>
        <v>8241.6016337059318</v>
      </c>
      <c r="J27" s="29">
        <f t="shared" si="16"/>
        <v>7846.6619948409279</v>
      </c>
      <c r="K27" s="29">
        <f t="shared" si="16"/>
        <v>8691.5358555460007</v>
      </c>
      <c r="L27" s="29">
        <f t="shared" si="16"/>
        <v>7788.061220980223</v>
      </c>
      <c r="M27" s="29">
        <f t="shared" si="16"/>
        <v>8313.5274290627676</v>
      </c>
      <c r="N27" s="29">
        <f t="shared" si="16"/>
        <v>7562.4400687876196</v>
      </c>
      <c r="O27" s="29">
        <f t="shared" si="16"/>
        <v>7709.9717110920028</v>
      </c>
      <c r="P27" s="29">
        <f t="shared" si="16"/>
        <v>7058.5553740326741</v>
      </c>
      <c r="Q27" s="29">
        <f t="shared" si="16"/>
        <v>7927.4049011177976</v>
      </c>
      <c r="R27" s="29">
        <f t="shared" si="16"/>
        <v>7607.7110920034384</v>
      </c>
      <c r="S27" s="29">
        <f t="shared" si="16"/>
        <v>5757.5490111779864</v>
      </c>
      <c r="T27" s="29">
        <f t="shared" si="16"/>
        <v>8319.039552880482</v>
      </c>
      <c r="U27" s="29">
        <f t="shared" si="16"/>
        <v>8002.1149613069647</v>
      </c>
      <c r="V27" s="29">
        <f t="shared" si="16"/>
        <v>8250.5584694754943</v>
      </c>
      <c r="W27" s="29">
        <f t="shared" si="16"/>
        <v>6435.5564918314703</v>
      </c>
      <c r="X27" s="29">
        <f t="shared" ref="X27" si="17">SUM(X28:X32)</f>
        <v>7512.9919174548568</v>
      </c>
    </row>
    <row r="28" spans="1:24" ht="11.25" customHeight="1" x14ac:dyDescent="0.2">
      <c r="A28" s="41" t="s">
        <v>45</v>
      </c>
      <c r="B28" s="9" t="s">
        <v>46</v>
      </c>
      <c r="C28" s="10">
        <v>5825.4263972484951</v>
      </c>
      <c r="D28" s="10">
        <v>6075.0455717970763</v>
      </c>
      <c r="E28" s="10">
        <v>6180.6380911435936</v>
      </c>
      <c r="F28" s="10">
        <v>6592.310232158211</v>
      </c>
      <c r="G28" s="10">
        <v>6721.9337059329318</v>
      </c>
      <c r="H28" s="10">
        <v>7766.7211521926056</v>
      </c>
      <c r="I28" s="10">
        <v>7888.1693895098879</v>
      </c>
      <c r="J28" s="10">
        <v>7463.0516766981937</v>
      </c>
      <c r="K28" s="10">
        <v>8345.3447119518478</v>
      </c>
      <c r="L28" s="10">
        <v>7461.4437661220973</v>
      </c>
      <c r="M28" s="10">
        <v>8001.3948409286322</v>
      </c>
      <c r="N28" s="10">
        <v>7183.1055030094594</v>
      </c>
      <c r="O28" s="10">
        <v>7337.7</v>
      </c>
      <c r="P28" s="10">
        <v>6748.6767841788478</v>
      </c>
      <c r="Q28" s="10">
        <v>7591.2486672398954</v>
      </c>
      <c r="R28" s="10">
        <v>7314.7797936371444</v>
      </c>
      <c r="S28" s="10">
        <v>5490.895184866723</v>
      </c>
      <c r="T28" s="10">
        <v>7977.0899398108331</v>
      </c>
      <c r="U28" s="10">
        <v>7690.4652622527947</v>
      </c>
      <c r="V28" s="10">
        <v>7965.4509028374887</v>
      </c>
      <c r="W28" s="10">
        <v>6159.596818572657</v>
      </c>
      <c r="X28" s="10">
        <v>7217.3258813413577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49.058985382631128</v>
      </c>
      <c r="D30" s="10">
        <v>30.190111779879619</v>
      </c>
      <c r="E30" s="10">
        <v>0</v>
      </c>
      <c r="F30" s="10">
        <v>5.6606190885640579</v>
      </c>
      <c r="G30" s="10">
        <v>14.15159071367154</v>
      </c>
      <c r="H30" s="10">
        <v>61.323645743766107</v>
      </c>
      <c r="I30" s="10">
        <v>87.740068787618227</v>
      </c>
      <c r="J30" s="10">
        <v>111.32605331040411</v>
      </c>
      <c r="K30" s="10">
        <v>202.98796216681001</v>
      </c>
      <c r="L30" s="10">
        <v>207.7529664660361</v>
      </c>
      <c r="M30" s="10">
        <v>200.30713671539121</v>
      </c>
      <c r="N30" s="10">
        <v>206.81367153912291</v>
      </c>
      <c r="O30" s="10">
        <v>213.9459157351676</v>
      </c>
      <c r="P30" s="10">
        <v>201.63370593293209</v>
      </c>
      <c r="Q30" s="10">
        <v>224.67755803955291</v>
      </c>
      <c r="R30" s="10">
        <v>200.67351676698189</v>
      </c>
      <c r="S30" s="10">
        <v>192.03207222699911</v>
      </c>
      <c r="T30" s="10">
        <v>225.63774720550299</v>
      </c>
      <c r="U30" s="10">
        <v>208.35485812553739</v>
      </c>
      <c r="V30" s="10">
        <v>187.23129836629411</v>
      </c>
      <c r="W30" s="10">
        <v>243.88073946689599</v>
      </c>
      <c r="X30" s="10">
        <v>255.40266552020631</v>
      </c>
    </row>
    <row r="31" spans="1:24" ht="11.25" customHeight="1" x14ac:dyDescent="0.2">
      <c r="A31" s="41" t="s">
        <v>51</v>
      </c>
      <c r="B31" s="9" t="s">
        <v>52</v>
      </c>
      <c r="C31" s="10">
        <v>39.624505588993983</v>
      </c>
      <c r="D31" s="10">
        <v>71.701547721410137</v>
      </c>
      <c r="E31" s="10">
        <v>55.66302665520206</v>
      </c>
      <c r="F31" s="10">
        <v>55.66302665520206</v>
      </c>
      <c r="G31" s="10">
        <v>60.380223559759237</v>
      </c>
      <c r="H31" s="10">
        <v>101.89165950128979</v>
      </c>
      <c r="I31" s="10">
        <v>190.57515047291491</v>
      </c>
      <c r="J31" s="10">
        <v>183.97102321582111</v>
      </c>
      <c r="K31" s="10">
        <v>143.20318142734311</v>
      </c>
      <c r="L31" s="10">
        <v>118.8644883920894</v>
      </c>
      <c r="M31" s="10">
        <v>111.82545141874461</v>
      </c>
      <c r="N31" s="10">
        <v>172.52089423903689</v>
      </c>
      <c r="O31" s="10">
        <v>158.32579535683581</v>
      </c>
      <c r="P31" s="10">
        <v>108.2448839208942</v>
      </c>
      <c r="Q31" s="10">
        <v>111.4786758383491</v>
      </c>
      <c r="R31" s="10">
        <v>92.257781599312125</v>
      </c>
      <c r="S31" s="10">
        <v>74.621754084264822</v>
      </c>
      <c r="T31" s="10">
        <v>116.31186586414449</v>
      </c>
      <c r="U31" s="10">
        <v>103.29484092863279</v>
      </c>
      <c r="V31" s="10">
        <v>97.876268271711083</v>
      </c>
      <c r="W31" s="10">
        <v>32.07893379191745</v>
      </c>
      <c r="X31" s="10">
        <v>40.263370593293203</v>
      </c>
    </row>
    <row r="32" spans="1:24" ht="11.25" customHeight="1" x14ac:dyDescent="0.2">
      <c r="A32" s="41" t="s">
        <v>53</v>
      </c>
      <c r="B32" s="9" t="s">
        <v>54</v>
      </c>
      <c r="C32" s="10">
        <v>209.10954428202919</v>
      </c>
      <c r="D32" s="10">
        <v>179.67179707652619</v>
      </c>
      <c r="E32" s="10">
        <v>138.05296646603611</v>
      </c>
      <c r="F32" s="10">
        <v>138.05296646603611</v>
      </c>
      <c r="G32" s="10">
        <v>262.90963026655203</v>
      </c>
      <c r="H32" s="10">
        <v>266.9699914015477</v>
      </c>
      <c r="I32" s="10">
        <v>75.117024935511608</v>
      </c>
      <c r="J32" s="10">
        <v>88.313241616509032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48.932244196044707</v>
      </c>
      <c r="D2" s="31">
        <f t="shared" si="0"/>
        <v>31.14858125537403</v>
      </c>
      <c r="E2" s="31">
        <f t="shared" si="0"/>
        <v>0</v>
      </c>
      <c r="F2" s="31">
        <f t="shared" si="0"/>
        <v>6.7980223559759247</v>
      </c>
      <c r="G2" s="31">
        <f t="shared" si="0"/>
        <v>14.62450558899398</v>
      </c>
      <c r="H2" s="31">
        <f t="shared" si="0"/>
        <v>62.51109200343938</v>
      </c>
      <c r="I2" s="31">
        <f t="shared" si="0"/>
        <v>61.951848667239886</v>
      </c>
      <c r="J2" s="31">
        <f t="shared" si="0"/>
        <v>51.62656921754084</v>
      </c>
      <c r="K2" s="31">
        <f t="shared" si="0"/>
        <v>71.653740326741186</v>
      </c>
      <c r="L2" s="31">
        <f t="shared" si="0"/>
        <v>72.743508168529658</v>
      </c>
      <c r="M2" s="31">
        <f t="shared" si="0"/>
        <v>74.186414445399819</v>
      </c>
      <c r="N2" s="31">
        <f t="shared" si="0"/>
        <v>60.473602751504721</v>
      </c>
      <c r="O2" s="31">
        <f t="shared" si="0"/>
        <v>63.613327601031813</v>
      </c>
      <c r="P2" s="31">
        <f t="shared" si="0"/>
        <v>70.055116079105758</v>
      </c>
      <c r="Q2" s="31">
        <f t="shared" si="0"/>
        <v>81.978159931212375</v>
      </c>
      <c r="R2" s="31">
        <f t="shared" si="0"/>
        <v>64.053310404127259</v>
      </c>
      <c r="S2" s="31">
        <f t="shared" si="0"/>
        <v>45.90094582975064</v>
      </c>
      <c r="T2" s="31">
        <f t="shared" si="0"/>
        <v>73.035081685296646</v>
      </c>
      <c r="U2" s="31">
        <f t="shared" si="0"/>
        <v>69.864230438521062</v>
      </c>
      <c r="V2" s="31">
        <f t="shared" si="0"/>
        <v>49.736543422184013</v>
      </c>
      <c r="W2" s="31">
        <f t="shared" si="0"/>
        <v>111.1435941530524</v>
      </c>
      <c r="X2" s="31">
        <f t="shared" ref="X2" si="1">SUM(X3,X17,X22,X25,X26,X51,X52,X71,X74,X75,X76)</f>
        <v>124.11762682717109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48.932244196044707</v>
      </c>
      <c r="D26" s="37">
        <f t="shared" si="14"/>
        <v>31.14858125537403</v>
      </c>
      <c r="E26" s="37">
        <f t="shared" si="14"/>
        <v>0</v>
      </c>
      <c r="F26" s="37">
        <f t="shared" si="14"/>
        <v>6.7980223559759247</v>
      </c>
      <c r="G26" s="37">
        <f t="shared" si="14"/>
        <v>14.62450558899398</v>
      </c>
      <c r="H26" s="37">
        <f t="shared" si="14"/>
        <v>62.51109200343938</v>
      </c>
      <c r="I26" s="37">
        <f t="shared" si="14"/>
        <v>61.951848667239886</v>
      </c>
      <c r="J26" s="37">
        <f t="shared" si="14"/>
        <v>51.62656921754084</v>
      </c>
      <c r="K26" s="37">
        <f t="shared" si="14"/>
        <v>71.653740326741186</v>
      </c>
      <c r="L26" s="37">
        <f t="shared" si="14"/>
        <v>72.743508168529658</v>
      </c>
      <c r="M26" s="37">
        <f t="shared" si="14"/>
        <v>74.186414445399819</v>
      </c>
      <c r="N26" s="37">
        <f t="shared" si="14"/>
        <v>60.473602751504721</v>
      </c>
      <c r="O26" s="37">
        <f t="shared" si="14"/>
        <v>63.613327601031813</v>
      </c>
      <c r="P26" s="37">
        <f t="shared" si="14"/>
        <v>70.055116079105758</v>
      </c>
      <c r="Q26" s="37">
        <f t="shared" si="14"/>
        <v>81.978159931212375</v>
      </c>
      <c r="R26" s="37">
        <f t="shared" si="14"/>
        <v>64.053310404127259</v>
      </c>
      <c r="S26" s="37">
        <f t="shared" si="14"/>
        <v>45.90094582975064</v>
      </c>
      <c r="T26" s="37">
        <f t="shared" si="14"/>
        <v>73.035081685296646</v>
      </c>
      <c r="U26" s="37">
        <f t="shared" si="14"/>
        <v>69.864230438521062</v>
      </c>
      <c r="V26" s="37">
        <f t="shared" si="14"/>
        <v>49.736543422184013</v>
      </c>
      <c r="W26" s="37">
        <f t="shared" si="14"/>
        <v>111.1435941530524</v>
      </c>
      <c r="X26" s="37">
        <f t="shared" ref="X26" si="15">SUM(X27,X33)</f>
        <v>124.11762682717109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48.932244196044707</v>
      </c>
      <c r="D33" s="29">
        <f t="shared" si="18"/>
        <v>31.14858125537403</v>
      </c>
      <c r="E33" s="29">
        <f t="shared" si="18"/>
        <v>0</v>
      </c>
      <c r="F33" s="29">
        <f t="shared" si="18"/>
        <v>6.7980223559759247</v>
      </c>
      <c r="G33" s="29">
        <f t="shared" si="18"/>
        <v>14.62450558899398</v>
      </c>
      <c r="H33" s="29">
        <f t="shared" si="18"/>
        <v>62.51109200343938</v>
      </c>
      <c r="I33" s="29">
        <f t="shared" si="18"/>
        <v>61.951848667239886</v>
      </c>
      <c r="J33" s="29">
        <f t="shared" si="18"/>
        <v>51.62656921754084</v>
      </c>
      <c r="K33" s="29">
        <f t="shared" si="18"/>
        <v>71.653740326741186</v>
      </c>
      <c r="L33" s="29">
        <f t="shared" si="18"/>
        <v>72.743508168529658</v>
      </c>
      <c r="M33" s="29">
        <f t="shared" si="18"/>
        <v>74.186414445399819</v>
      </c>
      <c r="N33" s="29">
        <f t="shared" si="18"/>
        <v>60.473602751504721</v>
      </c>
      <c r="O33" s="29">
        <f t="shared" si="18"/>
        <v>63.613327601031813</v>
      </c>
      <c r="P33" s="29">
        <f t="shared" si="18"/>
        <v>70.055116079105758</v>
      </c>
      <c r="Q33" s="29">
        <f t="shared" si="18"/>
        <v>81.978159931212375</v>
      </c>
      <c r="R33" s="29">
        <f t="shared" si="18"/>
        <v>64.053310404127259</v>
      </c>
      <c r="S33" s="29">
        <f t="shared" si="18"/>
        <v>45.90094582975064</v>
      </c>
      <c r="T33" s="29">
        <f t="shared" si="18"/>
        <v>73.035081685296646</v>
      </c>
      <c r="U33" s="29">
        <f t="shared" si="18"/>
        <v>69.864230438521062</v>
      </c>
      <c r="V33" s="29">
        <f t="shared" si="18"/>
        <v>49.736543422184013</v>
      </c>
      <c r="W33" s="29">
        <f t="shared" si="18"/>
        <v>111.1435941530524</v>
      </c>
      <c r="X33" s="29">
        <f t="shared" ref="X33" si="19">SUM(X34:X50)</f>
        <v>124.11762682717109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48.932244196044707</v>
      </c>
      <c r="D50" s="10">
        <v>31.14858125537403</v>
      </c>
      <c r="E50" s="10">
        <v>0</v>
      </c>
      <c r="F50" s="10">
        <v>6.7980223559759247</v>
      </c>
      <c r="G50" s="10">
        <v>14.62450558899398</v>
      </c>
      <c r="H50" s="10">
        <v>62.51109200343938</v>
      </c>
      <c r="I50" s="10">
        <v>61.951848667239886</v>
      </c>
      <c r="J50" s="10">
        <v>51.62656921754084</v>
      </c>
      <c r="K50" s="10">
        <v>71.653740326741186</v>
      </c>
      <c r="L50" s="10">
        <v>72.743508168529658</v>
      </c>
      <c r="M50" s="10">
        <v>74.186414445399819</v>
      </c>
      <c r="N50" s="10">
        <v>60.473602751504721</v>
      </c>
      <c r="O50" s="10">
        <v>63.613327601031813</v>
      </c>
      <c r="P50" s="10">
        <v>70.055116079105758</v>
      </c>
      <c r="Q50" s="10">
        <v>81.978159931212375</v>
      </c>
      <c r="R50" s="10">
        <v>64.053310404127259</v>
      </c>
      <c r="S50" s="10">
        <v>45.90094582975064</v>
      </c>
      <c r="T50" s="10">
        <v>73.035081685296646</v>
      </c>
      <c r="U50" s="10">
        <v>69.864230438521062</v>
      </c>
      <c r="V50" s="10">
        <v>49.736543422184013</v>
      </c>
      <c r="W50" s="10">
        <v>111.1435941530524</v>
      </c>
      <c r="X50" s="10">
        <v>124.11762682717109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27.369819432502151</v>
      </c>
      <c r="J2" s="31">
        <f t="shared" si="0"/>
        <v>58.852880481513324</v>
      </c>
      <c r="K2" s="31">
        <f t="shared" si="0"/>
        <v>140.05786758383488</v>
      </c>
      <c r="L2" s="31">
        <f t="shared" si="0"/>
        <v>127.81659501289766</v>
      </c>
      <c r="M2" s="31">
        <f t="shared" si="0"/>
        <v>136.61427343078248</v>
      </c>
      <c r="N2" s="31">
        <f t="shared" si="0"/>
        <v>146.85640584694755</v>
      </c>
      <c r="O2" s="31">
        <f t="shared" si="0"/>
        <v>153.29914015477209</v>
      </c>
      <c r="P2" s="31">
        <f t="shared" si="0"/>
        <v>117.97248495270848</v>
      </c>
      <c r="Q2" s="31">
        <f t="shared" si="0"/>
        <v>133.50687876182289</v>
      </c>
      <c r="R2" s="31">
        <f t="shared" si="0"/>
        <v>126.43912295786762</v>
      </c>
      <c r="S2" s="31">
        <f t="shared" si="0"/>
        <v>124.03000859845224</v>
      </c>
      <c r="T2" s="31">
        <f t="shared" si="0"/>
        <v>123.0162510748065</v>
      </c>
      <c r="U2" s="31">
        <f t="shared" si="0"/>
        <v>128.04574376612211</v>
      </c>
      <c r="V2" s="31">
        <f t="shared" si="0"/>
        <v>131.72966466036115</v>
      </c>
      <c r="W2" s="31">
        <f t="shared" si="0"/>
        <v>123.37291487532244</v>
      </c>
      <c r="X2" s="31">
        <f t="shared" ref="X2" si="1">SUM(X3,X17,X22,X25,X26,X51,X52,X71,X74,X75,X76)</f>
        <v>124.13697334479795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27.369819432502151</v>
      </c>
      <c r="J26" s="37">
        <f t="shared" si="14"/>
        <v>58.852880481513324</v>
      </c>
      <c r="K26" s="37">
        <f t="shared" si="14"/>
        <v>140.05786758383488</v>
      </c>
      <c r="L26" s="37">
        <f t="shared" si="14"/>
        <v>127.81659501289766</v>
      </c>
      <c r="M26" s="37">
        <f t="shared" si="14"/>
        <v>136.61427343078248</v>
      </c>
      <c r="N26" s="37">
        <f t="shared" si="14"/>
        <v>146.85640584694755</v>
      </c>
      <c r="O26" s="37">
        <f t="shared" si="14"/>
        <v>153.29914015477209</v>
      </c>
      <c r="P26" s="37">
        <f t="shared" si="14"/>
        <v>117.97248495270848</v>
      </c>
      <c r="Q26" s="37">
        <f t="shared" si="14"/>
        <v>133.50687876182289</v>
      </c>
      <c r="R26" s="37">
        <f t="shared" si="14"/>
        <v>126.43912295786762</v>
      </c>
      <c r="S26" s="37">
        <f t="shared" si="14"/>
        <v>124.03000859845224</v>
      </c>
      <c r="T26" s="37">
        <f t="shared" si="14"/>
        <v>123.0162510748065</v>
      </c>
      <c r="U26" s="37">
        <f t="shared" si="14"/>
        <v>128.04574376612211</v>
      </c>
      <c r="V26" s="37">
        <f t="shared" si="14"/>
        <v>131.72966466036115</v>
      </c>
      <c r="W26" s="37">
        <f t="shared" si="14"/>
        <v>123.37291487532244</v>
      </c>
      <c r="X26" s="37">
        <f t="shared" ref="X26" si="15">SUM(X27,X33)</f>
        <v>124.13697334479795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27.369819432502151</v>
      </c>
      <c r="J33" s="29">
        <f t="shared" si="18"/>
        <v>58.852880481513324</v>
      </c>
      <c r="K33" s="29">
        <f t="shared" si="18"/>
        <v>140.05786758383488</v>
      </c>
      <c r="L33" s="29">
        <f t="shared" si="18"/>
        <v>127.81659501289766</v>
      </c>
      <c r="M33" s="29">
        <f t="shared" si="18"/>
        <v>136.61427343078248</v>
      </c>
      <c r="N33" s="29">
        <f t="shared" si="18"/>
        <v>146.85640584694755</v>
      </c>
      <c r="O33" s="29">
        <f t="shared" si="18"/>
        <v>153.29914015477209</v>
      </c>
      <c r="P33" s="29">
        <f t="shared" si="18"/>
        <v>117.97248495270848</v>
      </c>
      <c r="Q33" s="29">
        <f t="shared" si="18"/>
        <v>133.50687876182289</v>
      </c>
      <c r="R33" s="29">
        <f t="shared" si="18"/>
        <v>126.43912295786762</v>
      </c>
      <c r="S33" s="29">
        <f t="shared" si="18"/>
        <v>124.03000859845224</v>
      </c>
      <c r="T33" s="29">
        <f t="shared" si="18"/>
        <v>123.0162510748065</v>
      </c>
      <c r="U33" s="29">
        <f t="shared" si="18"/>
        <v>128.04574376612211</v>
      </c>
      <c r="V33" s="29">
        <f t="shared" si="18"/>
        <v>131.72966466036115</v>
      </c>
      <c r="W33" s="29">
        <f t="shared" si="18"/>
        <v>123.37291487532244</v>
      </c>
      <c r="X33" s="29">
        <f t="shared" ref="X33" si="19">SUM(X34:X50)</f>
        <v>124.13697334479795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7.6578675838349097</v>
      </c>
      <c r="J36" s="10">
        <v>0</v>
      </c>
      <c r="K36" s="10">
        <v>1.046775580395529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6.2052450558899386</v>
      </c>
      <c r="K40" s="10">
        <v>15.51306964746346</v>
      </c>
      <c r="L40" s="10">
        <v>5.171023215821152</v>
      </c>
      <c r="M40" s="10">
        <v>12.41040412725709</v>
      </c>
      <c r="N40" s="10">
        <v>13.44462596732588</v>
      </c>
      <c r="O40" s="10">
        <v>13.44462596732588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5.171023215821152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1.021066208082545</v>
      </c>
      <c r="K43" s="10">
        <v>0</v>
      </c>
      <c r="L43" s="10">
        <v>0</v>
      </c>
      <c r="M43" s="10">
        <v>0</v>
      </c>
      <c r="N43" s="10">
        <v>0</v>
      </c>
      <c r="O43" s="10">
        <v>4.1041272570937233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1.0279449699054171</v>
      </c>
      <c r="X43" s="10">
        <v>4.1290627687016332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0.9481513327601031</v>
      </c>
      <c r="M44" s="10">
        <v>0</v>
      </c>
      <c r="N44" s="10">
        <v>0.94299226139294923</v>
      </c>
      <c r="O44" s="10">
        <v>0.94368013757523639</v>
      </c>
      <c r="P44" s="10">
        <v>3.771367153912295</v>
      </c>
      <c r="Q44" s="10">
        <v>0</v>
      </c>
      <c r="R44" s="10">
        <v>0</v>
      </c>
      <c r="S44" s="10">
        <v>0.94342218400687861</v>
      </c>
      <c r="T44" s="10">
        <v>0</v>
      </c>
      <c r="U44" s="10">
        <v>0</v>
      </c>
      <c r="V44" s="10">
        <v>0.94342218400687861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0.960017196904557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0.960017196904557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52.799656061908848</v>
      </c>
      <c r="L46" s="10">
        <v>47.039638865004299</v>
      </c>
      <c r="M46" s="10">
        <v>60.479621668099739</v>
      </c>
      <c r="N46" s="10">
        <v>28.79982803095443</v>
      </c>
      <c r="O46" s="10">
        <v>13.439896818572659</v>
      </c>
      <c r="P46" s="10">
        <v>0</v>
      </c>
      <c r="Q46" s="10">
        <v>2.8799656061908849</v>
      </c>
      <c r="R46" s="10">
        <v>11.51994840928633</v>
      </c>
      <c r="S46" s="10">
        <v>15.35993121238177</v>
      </c>
      <c r="T46" s="10">
        <v>14.39991401547721</v>
      </c>
      <c r="U46" s="10">
        <v>14.39991401547721</v>
      </c>
      <c r="V46" s="10">
        <v>14.39991401547721</v>
      </c>
      <c r="W46" s="10">
        <v>13.439896818572659</v>
      </c>
      <c r="X46" s="10">
        <v>11.51994840928633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18.23989681857266</v>
      </c>
      <c r="P47" s="10">
        <v>4.8</v>
      </c>
      <c r="Q47" s="10">
        <v>4.8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19.71195184866724</v>
      </c>
      <c r="J50" s="10">
        <v>51.62656921754084</v>
      </c>
      <c r="K50" s="10">
        <v>70.698366294067057</v>
      </c>
      <c r="L50" s="10">
        <v>74.657781599312116</v>
      </c>
      <c r="M50" s="10">
        <v>63.724247635425627</v>
      </c>
      <c r="N50" s="10">
        <v>103.6689595872743</v>
      </c>
      <c r="O50" s="10">
        <v>102.16689595872739</v>
      </c>
      <c r="P50" s="10">
        <v>109.40111779879619</v>
      </c>
      <c r="Q50" s="10">
        <v>125.826913155632</v>
      </c>
      <c r="R50" s="10">
        <v>114.9191745485813</v>
      </c>
      <c r="S50" s="10">
        <v>107.7266552020636</v>
      </c>
      <c r="T50" s="10">
        <v>108.6163370593293</v>
      </c>
      <c r="U50" s="10">
        <v>113.64582975064489</v>
      </c>
      <c r="V50" s="10">
        <v>115.42631126397249</v>
      </c>
      <c r="W50" s="10">
        <v>103.7340498710232</v>
      </c>
      <c r="X50" s="10">
        <v>108.48796216680999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8.0180567497850372</v>
      </c>
      <c r="E2" s="31">
        <f t="shared" si="0"/>
        <v>17.489079965606187</v>
      </c>
      <c r="F2" s="31">
        <f t="shared" si="0"/>
        <v>19.776268271711089</v>
      </c>
      <c r="G2" s="31">
        <f t="shared" si="0"/>
        <v>40.080481513327598</v>
      </c>
      <c r="H2" s="31">
        <f t="shared" si="0"/>
        <v>51.13508168529664</v>
      </c>
      <c r="I2" s="31">
        <f t="shared" si="0"/>
        <v>57.15468615649182</v>
      </c>
      <c r="J2" s="31">
        <f t="shared" si="0"/>
        <v>41.383662940670675</v>
      </c>
      <c r="K2" s="31">
        <f t="shared" si="0"/>
        <v>53.334307824591569</v>
      </c>
      <c r="L2" s="31">
        <f t="shared" si="0"/>
        <v>25.85735167669819</v>
      </c>
      <c r="M2" s="31">
        <f t="shared" si="0"/>
        <v>25.679965606190891</v>
      </c>
      <c r="N2" s="31">
        <f t="shared" si="0"/>
        <v>31.676612209802229</v>
      </c>
      <c r="O2" s="31">
        <f t="shared" si="0"/>
        <v>38.55356835769561</v>
      </c>
      <c r="P2" s="31">
        <f t="shared" si="0"/>
        <v>40.505159071367153</v>
      </c>
      <c r="Q2" s="31">
        <f t="shared" si="0"/>
        <v>56.240842648323301</v>
      </c>
      <c r="R2" s="31">
        <f t="shared" si="0"/>
        <v>26.37489251934652</v>
      </c>
      <c r="S2" s="31">
        <f t="shared" si="0"/>
        <v>54.900085984522789</v>
      </c>
      <c r="T2" s="31">
        <f t="shared" si="0"/>
        <v>0</v>
      </c>
      <c r="U2" s="31">
        <f t="shared" si="0"/>
        <v>0</v>
      </c>
      <c r="V2" s="31">
        <f t="shared" si="0"/>
        <v>4.7171969045571789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8.0180567497850372</v>
      </c>
      <c r="E26" s="37">
        <f t="shared" si="14"/>
        <v>17.489079965606187</v>
      </c>
      <c r="F26" s="37">
        <f t="shared" si="14"/>
        <v>19.776268271711089</v>
      </c>
      <c r="G26" s="37">
        <f t="shared" si="14"/>
        <v>40.080481513327598</v>
      </c>
      <c r="H26" s="37">
        <f t="shared" si="14"/>
        <v>51.13508168529664</v>
      </c>
      <c r="I26" s="37">
        <f t="shared" si="14"/>
        <v>57.15468615649182</v>
      </c>
      <c r="J26" s="37">
        <f t="shared" si="14"/>
        <v>41.383662940670675</v>
      </c>
      <c r="K26" s="37">
        <f t="shared" si="14"/>
        <v>53.334307824591569</v>
      </c>
      <c r="L26" s="37">
        <f t="shared" si="14"/>
        <v>25.85735167669819</v>
      </c>
      <c r="M26" s="37">
        <f t="shared" si="14"/>
        <v>25.679965606190891</v>
      </c>
      <c r="N26" s="37">
        <f t="shared" si="14"/>
        <v>31.676612209802229</v>
      </c>
      <c r="O26" s="37">
        <f t="shared" si="14"/>
        <v>38.55356835769561</v>
      </c>
      <c r="P26" s="37">
        <f t="shared" si="14"/>
        <v>40.505159071367153</v>
      </c>
      <c r="Q26" s="37">
        <f t="shared" si="14"/>
        <v>56.240842648323301</v>
      </c>
      <c r="R26" s="37">
        <f t="shared" si="14"/>
        <v>26.37489251934652</v>
      </c>
      <c r="S26" s="37">
        <f t="shared" si="14"/>
        <v>54.900085984522789</v>
      </c>
      <c r="T26" s="37">
        <f t="shared" si="14"/>
        <v>0</v>
      </c>
      <c r="U26" s="37">
        <f t="shared" si="14"/>
        <v>0</v>
      </c>
      <c r="V26" s="37">
        <f t="shared" si="14"/>
        <v>4.7171969045571789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8.0180567497850372</v>
      </c>
      <c r="E33" s="29">
        <f t="shared" si="18"/>
        <v>17.489079965606187</v>
      </c>
      <c r="F33" s="29">
        <f t="shared" si="18"/>
        <v>19.776268271711089</v>
      </c>
      <c r="G33" s="29">
        <f t="shared" si="18"/>
        <v>40.080481513327598</v>
      </c>
      <c r="H33" s="29">
        <f t="shared" si="18"/>
        <v>51.13508168529664</v>
      </c>
      <c r="I33" s="29">
        <f t="shared" si="18"/>
        <v>57.15468615649182</v>
      </c>
      <c r="J33" s="29">
        <f t="shared" si="18"/>
        <v>41.383662940670675</v>
      </c>
      <c r="K33" s="29">
        <f t="shared" si="18"/>
        <v>53.334307824591569</v>
      </c>
      <c r="L33" s="29">
        <f t="shared" si="18"/>
        <v>25.85735167669819</v>
      </c>
      <c r="M33" s="29">
        <f t="shared" si="18"/>
        <v>25.679965606190891</v>
      </c>
      <c r="N33" s="29">
        <f t="shared" si="18"/>
        <v>31.676612209802229</v>
      </c>
      <c r="O33" s="29">
        <f t="shared" si="18"/>
        <v>38.55356835769561</v>
      </c>
      <c r="P33" s="29">
        <f t="shared" si="18"/>
        <v>40.505159071367153</v>
      </c>
      <c r="Q33" s="29">
        <f t="shared" si="18"/>
        <v>56.240842648323301</v>
      </c>
      <c r="R33" s="29">
        <f t="shared" si="18"/>
        <v>26.37489251934652</v>
      </c>
      <c r="S33" s="29">
        <f t="shared" si="18"/>
        <v>54.900085984522789</v>
      </c>
      <c r="T33" s="29">
        <f t="shared" si="18"/>
        <v>0</v>
      </c>
      <c r="U33" s="29">
        <f t="shared" si="18"/>
        <v>0</v>
      </c>
      <c r="V33" s="29">
        <f t="shared" si="18"/>
        <v>4.7171969045571789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4.1368013757523636</v>
      </c>
      <c r="F37" s="10">
        <v>0</v>
      </c>
      <c r="G37" s="10">
        <v>0</v>
      </c>
      <c r="H37" s="10">
        <v>6.2052450558899386</v>
      </c>
      <c r="I37" s="10">
        <v>6.2792777300085989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54.900085984522789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1.0460017196904561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5.1112639724849522</v>
      </c>
      <c r="E40" s="10">
        <v>1.0222699914015481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10.3420464316423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4.1024075666380044</v>
      </c>
      <c r="G42" s="10">
        <v>2.0465176268271712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2.0029234737747199</v>
      </c>
      <c r="G43" s="10">
        <v>1.0000859845227861</v>
      </c>
      <c r="H43" s="10">
        <v>0</v>
      </c>
      <c r="I43" s="10">
        <v>2.043508168529665</v>
      </c>
      <c r="J43" s="10">
        <v>1.021066208082545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3.0784178847807389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11.36999140154772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4.7171969045571789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0.960017196904557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0.960017196904557</v>
      </c>
      <c r="E46" s="10">
        <v>0</v>
      </c>
      <c r="F46" s="10">
        <v>0</v>
      </c>
      <c r="G46" s="10">
        <v>0</v>
      </c>
      <c r="H46" s="10">
        <v>0</v>
      </c>
      <c r="I46" s="10">
        <v>0.960017196904557</v>
      </c>
      <c r="J46" s="10">
        <v>0</v>
      </c>
      <c r="K46" s="10">
        <v>0</v>
      </c>
      <c r="L46" s="10">
        <v>4.8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0.960017196904557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1.946775580395528</v>
      </c>
      <c r="E50" s="10">
        <v>0</v>
      </c>
      <c r="F50" s="10">
        <v>12.62493551160791</v>
      </c>
      <c r="G50" s="10">
        <v>36.073860705073081</v>
      </c>
      <c r="H50" s="10">
        <v>44.929836629406701</v>
      </c>
      <c r="I50" s="10">
        <v>47.871883061048997</v>
      </c>
      <c r="J50" s="10">
        <v>40.362596732588131</v>
      </c>
      <c r="K50" s="10">
        <v>42.992261392949267</v>
      </c>
      <c r="L50" s="10">
        <v>21.05735167669819</v>
      </c>
      <c r="M50" s="10">
        <v>25.679965606190891</v>
      </c>
      <c r="N50" s="10">
        <v>31.676612209802229</v>
      </c>
      <c r="O50" s="10">
        <v>38.55356835769561</v>
      </c>
      <c r="P50" s="10">
        <v>37.426741186586412</v>
      </c>
      <c r="Q50" s="10">
        <v>56.240842648323301</v>
      </c>
      <c r="R50" s="10">
        <v>26.37489251934652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136.89243336199479</v>
      </c>
      <c r="D2" s="31">
        <f t="shared" si="0"/>
        <v>149.1327601031814</v>
      </c>
      <c r="E2" s="31">
        <f t="shared" si="0"/>
        <v>169.80275150472909</v>
      </c>
      <c r="F2" s="31">
        <f t="shared" si="0"/>
        <v>179.71573516766981</v>
      </c>
      <c r="G2" s="31">
        <f t="shared" si="0"/>
        <v>169.81195184866721</v>
      </c>
      <c r="H2" s="31">
        <f t="shared" si="0"/>
        <v>175.1332760103181</v>
      </c>
      <c r="I2" s="31">
        <f t="shared" si="0"/>
        <v>229.13112639724849</v>
      </c>
      <c r="J2" s="31">
        <f t="shared" si="0"/>
        <v>147.48736027515051</v>
      </c>
      <c r="K2" s="31">
        <f t="shared" si="0"/>
        <v>106.75202063628549</v>
      </c>
      <c r="L2" s="31">
        <f t="shared" si="0"/>
        <v>111.55253654342221</v>
      </c>
      <c r="M2" s="31">
        <f t="shared" si="0"/>
        <v>135.4642304385211</v>
      </c>
      <c r="N2" s="31">
        <f t="shared" si="0"/>
        <v>47.186672398968177</v>
      </c>
      <c r="O2" s="31">
        <f t="shared" si="0"/>
        <v>79.74393809114359</v>
      </c>
      <c r="P2" s="31">
        <f t="shared" si="0"/>
        <v>87.280223559759236</v>
      </c>
      <c r="Q2" s="31">
        <f t="shared" si="0"/>
        <v>89.934651762682719</v>
      </c>
      <c r="R2" s="31">
        <f t="shared" si="0"/>
        <v>77.864746345657778</v>
      </c>
      <c r="S2" s="31">
        <f t="shared" si="0"/>
        <v>77.104213241616506</v>
      </c>
      <c r="T2" s="31">
        <f t="shared" si="0"/>
        <v>76.409802235597581</v>
      </c>
      <c r="U2" s="31">
        <f t="shared" si="0"/>
        <v>88.085898538263109</v>
      </c>
      <c r="V2" s="31">
        <f t="shared" si="0"/>
        <v>82.046259673258803</v>
      </c>
      <c r="W2" s="31">
        <f t="shared" si="0"/>
        <v>95.502579535683566</v>
      </c>
      <c r="X2" s="31">
        <f t="shared" ref="X2" si="1">SUM(X3,X17,X22,X25,X26,X51,X52,X71,X74,X75,X76)</f>
        <v>85.256663800515895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136.89243336199479</v>
      </c>
      <c r="D3" s="34">
        <f t="shared" si="2"/>
        <v>149.1327601031814</v>
      </c>
      <c r="E3" s="34">
        <f t="shared" si="2"/>
        <v>169.80275150472909</v>
      </c>
      <c r="F3" s="34">
        <f t="shared" si="2"/>
        <v>179.71573516766981</v>
      </c>
      <c r="G3" s="34">
        <f t="shared" si="2"/>
        <v>169.81195184866721</v>
      </c>
      <c r="H3" s="34">
        <f t="shared" si="2"/>
        <v>175.1332760103181</v>
      </c>
      <c r="I3" s="34">
        <f t="shared" si="2"/>
        <v>229.13112639724849</v>
      </c>
      <c r="J3" s="34">
        <f t="shared" si="2"/>
        <v>147.48736027515051</v>
      </c>
      <c r="K3" s="34">
        <f t="shared" si="2"/>
        <v>106.75202063628549</v>
      </c>
      <c r="L3" s="34">
        <f t="shared" si="2"/>
        <v>111.55253654342221</v>
      </c>
      <c r="M3" s="34">
        <f t="shared" si="2"/>
        <v>135.4642304385211</v>
      </c>
      <c r="N3" s="34">
        <f t="shared" si="2"/>
        <v>47.186672398968177</v>
      </c>
      <c r="O3" s="34">
        <f t="shared" si="2"/>
        <v>79.74393809114359</v>
      </c>
      <c r="P3" s="34">
        <f t="shared" si="2"/>
        <v>87.280223559759236</v>
      </c>
      <c r="Q3" s="34">
        <f t="shared" si="2"/>
        <v>89.934651762682719</v>
      </c>
      <c r="R3" s="34">
        <f t="shared" si="2"/>
        <v>77.864746345657778</v>
      </c>
      <c r="S3" s="34">
        <f t="shared" si="2"/>
        <v>77.104213241616506</v>
      </c>
      <c r="T3" s="34">
        <f t="shared" si="2"/>
        <v>76.409802235597581</v>
      </c>
      <c r="U3" s="34">
        <f t="shared" si="2"/>
        <v>88.085898538263109</v>
      </c>
      <c r="V3" s="34">
        <f t="shared" si="2"/>
        <v>82.046259673258803</v>
      </c>
      <c r="W3" s="34">
        <f t="shared" si="2"/>
        <v>95.502579535683566</v>
      </c>
      <c r="X3" s="34">
        <f t="shared" ref="X3" si="3">SUM(X4,X8,X11)</f>
        <v>85.256663800515895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136.89243336199479</v>
      </c>
      <c r="D8" s="29">
        <f t="shared" si="6"/>
        <v>149.1327601031814</v>
      </c>
      <c r="E8" s="29">
        <f t="shared" si="6"/>
        <v>169.80275150472909</v>
      </c>
      <c r="F8" s="29">
        <f t="shared" si="6"/>
        <v>179.71573516766981</v>
      </c>
      <c r="G8" s="29">
        <f t="shared" si="6"/>
        <v>169.81195184866721</v>
      </c>
      <c r="H8" s="29">
        <f t="shared" si="6"/>
        <v>175.1332760103181</v>
      </c>
      <c r="I8" s="29">
        <f t="shared" si="6"/>
        <v>229.13112639724849</v>
      </c>
      <c r="J8" s="29">
        <f t="shared" si="6"/>
        <v>147.48736027515051</v>
      </c>
      <c r="K8" s="29">
        <f t="shared" si="6"/>
        <v>106.75202063628549</v>
      </c>
      <c r="L8" s="29">
        <f t="shared" si="6"/>
        <v>111.55253654342221</v>
      </c>
      <c r="M8" s="29">
        <f t="shared" si="6"/>
        <v>135.4642304385211</v>
      </c>
      <c r="N8" s="29">
        <f t="shared" si="6"/>
        <v>47.186672398968177</v>
      </c>
      <c r="O8" s="29">
        <f t="shared" si="6"/>
        <v>79.74393809114359</v>
      </c>
      <c r="P8" s="29">
        <f t="shared" si="6"/>
        <v>87.280223559759236</v>
      </c>
      <c r="Q8" s="29">
        <f t="shared" si="6"/>
        <v>89.934651762682719</v>
      </c>
      <c r="R8" s="29">
        <f t="shared" si="6"/>
        <v>77.864746345657778</v>
      </c>
      <c r="S8" s="29">
        <f t="shared" si="6"/>
        <v>77.104213241616506</v>
      </c>
      <c r="T8" s="29">
        <f t="shared" si="6"/>
        <v>76.409802235597581</v>
      </c>
      <c r="U8" s="29">
        <f t="shared" si="6"/>
        <v>88.085898538263109</v>
      </c>
      <c r="V8" s="29">
        <f t="shared" si="6"/>
        <v>82.046259673258803</v>
      </c>
      <c r="W8" s="29">
        <f t="shared" si="6"/>
        <v>95.502579535683566</v>
      </c>
      <c r="X8" s="29">
        <f t="shared" ref="X8" si="7">SUM(X9:X10)</f>
        <v>85.256663800515895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136.89243336199479</v>
      </c>
      <c r="D10" s="10">
        <v>149.1327601031814</v>
      </c>
      <c r="E10" s="10">
        <v>169.80275150472909</v>
      </c>
      <c r="F10" s="10">
        <v>179.71573516766981</v>
      </c>
      <c r="G10" s="10">
        <v>169.81195184866721</v>
      </c>
      <c r="H10" s="10">
        <v>175.1332760103181</v>
      </c>
      <c r="I10" s="10">
        <v>229.13112639724849</v>
      </c>
      <c r="J10" s="10">
        <v>147.48736027515051</v>
      </c>
      <c r="K10" s="10">
        <v>106.75202063628549</v>
      </c>
      <c r="L10" s="10">
        <v>111.55253654342221</v>
      </c>
      <c r="M10" s="10">
        <v>135.4642304385211</v>
      </c>
      <c r="N10" s="10">
        <v>47.186672398968177</v>
      </c>
      <c r="O10" s="10">
        <v>79.74393809114359</v>
      </c>
      <c r="P10" s="10">
        <v>87.280223559759236</v>
      </c>
      <c r="Q10" s="10">
        <v>89.934651762682719</v>
      </c>
      <c r="R10" s="10">
        <v>77.864746345657778</v>
      </c>
      <c r="S10" s="10">
        <v>77.104213241616506</v>
      </c>
      <c r="T10" s="10">
        <v>76.409802235597581</v>
      </c>
      <c r="U10" s="10">
        <v>88.085898538263109</v>
      </c>
      <c r="V10" s="10">
        <v>82.046259673258803</v>
      </c>
      <c r="W10" s="10">
        <v>95.502579535683566</v>
      </c>
      <c r="X10" s="10">
        <v>85.256663800515895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0.59561478933791911</v>
      </c>
      <c r="X2" s="31">
        <f t="shared" ref="X2" si="1">SUM(X3,X17,X22,X25,X26,X51,X52,X71,X74,X75,X76)</f>
        <v>0.92622527944969901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0.59561478933791911</v>
      </c>
      <c r="X52" s="37">
        <f t="shared" ref="X52" si="21">SUM(X53:X70)</f>
        <v>0.92622527944969901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0.59561478933791911</v>
      </c>
      <c r="X61" s="10">
        <v>0.92622527944969901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61.861049011177982</v>
      </c>
      <c r="D2" s="31">
        <f t="shared" si="0"/>
        <v>45.953912295786751</v>
      </c>
      <c r="E2" s="31">
        <f t="shared" si="0"/>
        <v>64.512295786758386</v>
      </c>
      <c r="F2" s="31">
        <f t="shared" si="0"/>
        <v>61.861049011177982</v>
      </c>
      <c r="G2" s="31">
        <f t="shared" si="0"/>
        <v>31.81427343078246</v>
      </c>
      <c r="H2" s="31">
        <f t="shared" si="0"/>
        <v>2.6511607910576092</v>
      </c>
      <c r="I2" s="31">
        <f t="shared" si="0"/>
        <v>18.964402407566638</v>
      </c>
      <c r="J2" s="31">
        <f t="shared" si="0"/>
        <v>32.698022355975922</v>
      </c>
      <c r="K2" s="31">
        <f t="shared" si="0"/>
        <v>111.30214961306964</v>
      </c>
      <c r="L2" s="31">
        <f t="shared" si="0"/>
        <v>175.002407566638</v>
      </c>
      <c r="M2" s="31">
        <f t="shared" si="0"/>
        <v>218.06629406706796</v>
      </c>
      <c r="N2" s="31">
        <f t="shared" si="0"/>
        <v>271.32897678417879</v>
      </c>
      <c r="O2" s="31">
        <f t="shared" si="0"/>
        <v>275.1265692175408</v>
      </c>
      <c r="P2" s="31">
        <f t="shared" si="0"/>
        <v>258.88503869303526</v>
      </c>
      <c r="Q2" s="31">
        <f t="shared" si="0"/>
        <v>343.79475494411003</v>
      </c>
      <c r="R2" s="31">
        <f t="shared" si="0"/>
        <v>322.17919174548575</v>
      </c>
      <c r="S2" s="31">
        <f t="shared" si="0"/>
        <v>284.34600171969043</v>
      </c>
      <c r="T2" s="31">
        <f t="shared" si="0"/>
        <v>319.36087704213236</v>
      </c>
      <c r="U2" s="31">
        <f t="shared" si="0"/>
        <v>280.40507308684431</v>
      </c>
      <c r="V2" s="31">
        <f t="shared" si="0"/>
        <v>302.14006878761819</v>
      </c>
      <c r="W2" s="31">
        <f t="shared" si="0"/>
        <v>394.0957007738607</v>
      </c>
      <c r="X2" s="31">
        <f t="shared" ref="X2" si="1">SUM(X3,X17,X22,X25,X26,X51,X52,X71,X74,X75,X76)</f>
        <v>396.03035253654343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61.861049011177982</v>
      </c>
      <c r="D52" s="37">
        <f t="shared" si="20"/>
        <v>45.953912295786751</v>
      </c>
      <c r="E52" s="37">
        <f t="shared" si="20"/>
        <v>64.512295786758386</v>
      </c>
      <c r="F52" s="37">
        <f t="shared" si="20"/>
        <v>61.861049011177982</v>
      </c>
      <c r="G52" s="37">
        <f t="shared" si="20"/>
        <v>31.81427343078246</v>
      </c>
      <c r="H52" s="37">
        <f t="shared" si="20"/>
        <v>2.6511607910576092</v>
      </c>
      <c r="I52" s="37">
        <f t="shared" si="20"/>
        <v>18.964402407566638</v>
      </c>
      <c r="J52" s="37">
        <f t="shared" si="20"/>
        <v>32.698022355975922</v>
      </c>
      <c r="K52" s="37">
        <f t="shared" si="20"/>
        <v>111.30214961306964</v>
      </c>
      <c r="L52" s="37">
        <f t="shared" si="20"/>
        <v>175.002407566638</v>
      </c>
      <c r="M52" s="37">
        <f t="shared" si="20"/>
        <v>218.06629406706796</v>
      </c>
      <c r="N52" s="37">
        <f t="shared" si="20"/>
        <v>271.32897678417879</v>
      </c>
      <c r="O52" s="37">
        <f t="shared" si="20"/>
        <v>275.1265692175408</v>
      </c>
      <c r="P52" s="37">
        <f t="shared" si="20"/>
        <v>258.88503869303526</v>
      </c>
      <c r="Q52" s="37">
        <f t="shared" si="20"/>
        <v>343.79475494411003</v>
      </c>
      <c r="R52" s="37">
        <f t="shared" si="20"/>
        <v>322.17919174548575</v>
      </c>
      <c r="S52" s="37">
        <f t="shared" si="20"/>
        <v>284.34600171969043</v>
      </c>
      <c r="T52" s="37">
        <f t="shared" si="20"/>
        <v>319.36087704213236</v>
      </c>
      <c r="U52" s="37">
        <f t="shared" si="20"/>
        <v>280.40507308684431</v>
      </c>
      <c r="V52" s="37">
        <f t="shared" si="20"/>
        <v>302.14006878761819</v>
      </c>
      <c r="W52" s="37">
        <f t="shared" si="20"/>
        <v>394.0957007738607</v>
      </c>
      <c r="X52" s="37">
        <f t="shared" ref="X52" si="21">SUM(X53:X70)</f>
        <v>396.03035253654343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1.2897678417884779</v>
      </c>
      <c r="J63" s="10">
        <v>0</v>
      </c>
      <c r="K63" s="10">
        <v>33.53396388650043</v>
      </c>
      <c r="L63" s="10">
        <v>54.815133276010307</v>
      </c>
      <c r="M63" s="10">
        <v>55.460017196904552</v>
      </c>
      <c r="N63" s="10">
        <v>54.815133276010307</v>
      </c>
      <c r="O63" s="10">
        <v>61.263972484952703</v>
      </c>
      <c r="P63" s="10">
        <v>57.394668959587271</v>
      </c>
      <c r="Q63" s="10">
        <v>78.675838349097162</v>
      </c>
      <c r="R63" s="10">
        <v>77.386070507308673</v>
      </c>
      <c r="S63" s="10">
        <v>55.460017196904552</v>
      </c>
      <c r="T63" s="10">
        <v>75.451418744625968</v>
      </c>
      <c r="U63" s="10">
        <v>78.030954428202918</v>
      </c>
      <c r="V63" s="10">
        <v>90.928632846087694</v>
      </c>
      <c r="W63" s="10">
        <v>81.255374032674112</v>
      </c>
      <c r="X63" s="10">
        <v>83.190025795356831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61.861049011177982</v>
      </c>
      <c r="D65" s="10">
        <v>45.953912295786751</v>
      </c>
      <c r="E65" s="10">
        <v>64.512295786758386</v>
      </c>
      <c r="F65" s="10">
        <v>61.861049011177982</v>
      </c>
      <c r="G65" s="10">
        <v>31.81427343078246</v>
      </c>
      <c r="H65" s="10">
        <v>2.6511607910576092</v>
      </c>
      <c r="I65" s="10">
        <v>17.67463456577816</v>
      </c>
      <c r="J65" s="10">
        <v>32.698022355975922</v>
      </c>
      <c r="K65" s="10">
        <v>77.768185726569214</v>
      </c>
      <c r="L65" s="10">
        <v>120.1872742906277</v>
      </c>
      <c r="M65" s="10">
        <v>162.60627687016341</v>
      </c>
      <c r="N65" s="10">
        <v>216.51384350816849</v>
      </c>
      <c r="O65" s="10">
        <v>213.86259673258809</v>
      </c>
      <c r="P65" s="10">
        <v>201.49036973344801</v>
      </c>
      <c r="Q65" s="10">
        <v>265.11891659501288</v>
      </c>
      <c r="R65" s="10">
        <v>244.79312123817709</v>
      </c>
      <c r="S65" s="10">
        <v>228.88598452278589</v>
      </c>
      <c r="T65" s="10">
        <v>243.9094582975064</v>
      </c>
      <c r="U65" s="10">
        <v>202.37411865864141</v>
      </c>
      <c r="V65" s="10">
        <v>211.21143594153051</v>
      </c>
      <c r="W65" s="10">
        <v>312.84032674118657</v>
      </c>
      <c r="X65" s="10">
        <v>312.84032674118657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19914.280567497852</v>
      </c>
      <c r="D2" s="31">
        <f t="shared" si="0"/>
        <v>20393.381943250213</v>
      </c>
      <c r="E2" s="31">
        <f t="shared" si="0"/>
        <v>20711.960189165948</v>
      </c>
      <c r="F2" s="31">
        <f t="shared" si="0"/>
        <v>21887.271023215821</v>
      </c>
      <c r="G2" s="31">
        <f t="shared" si="0"/>
        <v>22173.324161650904</v>
      </c>
      <c r="H2" s="31">
        <f t="shared" si="0"/>
        <v>22885.917884780738</v>
      </c>
      <c r="I2" s="31">
        <f t="shared" si="0"/>
        <v>23160.230782459152</v>
      </c>
      <c r="J2" s="31">
        <f t="shared" si="0"/>
        <v>22825.647635425623</v>
      </c>
      <c r="K2" s="31">
        <f t="shared" si="0"/>
        <v>23651.430696474628</v>
      </c>
      <c r="L2" s="31">
        <f t="shared" si="0"/>
        <v>21319.727429062768</v>
      </c>
      <c r="M2" s="31">
        <f t="shared" si="0"/>
        <v>22602.25683576956</v>
      </c>
      <c r="N2" s="31">
        <f t="shared" si="0"/>
        <v>21699.018744625966</v>
      </c>
      <c r="O2" s="31">
        <f t="shared" si="0"/>
        <v>21816.14634565778</v>
      </c>
      <c r="P2" s="31">
        <f t="shared" si="0"/>
        <v>21147.73138435082</v>
      </c>
      <c r="Q2" s="31">
        <f t="shared" si="0"/>
        <v>21834.923129836629</v>
      </c>
      <c r="R2" s="31">
        <f t="shared" si="0"/>
        <v>21052.852450558898</v>
      </c>
      <c r="S2" s="31">
        <f t="shared" si="0"/>
        <v>19068.005760963024</v>
      </c>
      <c r="T2" s="31">
        <f t="shared" si="0"/>
        <v>22142.684092863281</v>
      </c>
      <c r="U2" s="31">
        <f t="shared" si="0"/>
        <v>21814.378503869302</v>
      </c>
      <c r="V2" s="31">
        <f t="shared" si="0"/>
        <v>21707.909974204642</v>
      </c>
      <c r="W2" s="31">
        <f t="shared" si="0"/>
        <v>19340.847291487527</v>
      </c>
      <c r="X2" s="31">
        <f t="shared" ref="X2" si="1">SUM(X3,X17,X22,X25,X26,X51,X52,X71,X74,X75,X76)</f>
        <v>21047.443680137578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2423.2366294067069</v>
      </c>
      <c r="D3" s="34">
        <f t="shared" si="2"/>
        <v>2504.5349097162502</v>
      </c>
      <c r="E3" s="34">
        <f t="shared" si="2"/>
        <v>2750.1600171969039</v>
      </c>
      <c r="F3" s="34">
        <f t="shared" si="2"/>
        <v>2788.3821152192604</v>
      </c>
      <c r="G3" s="34">
        <f t="shared" si="2"/>
        <v>2769.0008598452278</v>
      </c>
      <c r="H3" s="34">
        <f t="shared" si="2"/>
        <v>2656.7735167669812</v>
      </c>
      <c r="I3" s="34">
        <f t="shared" si="2"/>
        <v>2703.4395528804807</v>
      </c>
      <c r="J3" s="34">
        <f t="shared" si="2"/>
        <v>2496.4118658641446</v>
      </c>
      <c r="K3" s="34">
        <f t="shared" si="2"/>
        <v>2557.2989681857257</v>
      </c>
      <c r="L3" s="34">
        <f t="shared" si="2"/>
        <v>1835.738521066208</v>
      </c>
      <c r="M3" s="34">
        <f t="shared" si="2"/>
        <v>2017.860877042132</v>
      </c>
      <c r="N3" s="34">
        <f t="shared" si="2"/>
        <v>1974.2429922613935</v>
      </c>
      <c r="O3" s="34">
        <f t="shared" si="2"/>
        <v>1929.5327601031813</v>
      </c>
      <c r="P3" s="34">
        <f t="shared" si="2"/>
        <v>1942.8871023215822</v>
      </c>
      <c r="Q3" s="34">
        <f t="shared" si="2"/>
        <v>1979.8773860705069</v>
      </c>
      <c r="R3" s="34">
        <f t="shared" si="2"/>
        <v>1829.9554600171971</v>
      </c>
      <c r="S3" s="34">
        <f t="shared" si="2"/>
        <v>1745.4312123817713</v>
      </c>
      <c r="T3" s="34">
        <f t="shared" si="2"/>
        <v>1952.8595012897676</v>
      </c>
      <c r="U3" s="34">
        <f t="shared" si="2"/>
        <v>1979.0215821152194</v>
      </c>
      <c r="V3" s="34">
        <f t="shared" si="2"/>
        <v>1843.6864144453998</v>
      </c>
      <c r="W3" s="34">
        <f t="shared" si="2"/>
        <v>1731.4923473774725</v>
      </c>
      <c r="X3" s="34">
        <f t="shared" ref="X3" si="3">SUM(X4,X8,X11)</f>
        <v>1916.6051590713673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2423.2366294067069</v>
      </c>
      <c r="D11" s="29">
        <f t="shared" si="8"/>
        <v>2504.5349097162502</v>
      </c>
      <c r="E11" s="29">
        <f t="shared" si="8"/>
        <v>2750.1600171969039</v>
      </c>
      <c r="F11" s="29">
        <f t="shared" si="8"/>
        <v>2788.3821152192604</v>
      </c>
      <c r="G11" s="29">
        <f t="shared" si="8"/>
        <v>2769.0008598452278</v>
      </c>
      <c r="H11" s="29">
        <f t="shared" si="8"/>
        <v>2656.7735167669812</v>
      </c>
      <c r="I11" s="29">
        <f t="shared" si="8"/>
        <v>2703.4395528804807</v>
      </c>
      <c r="J11" s="29">
        <f t="shared" si="8"/>
        <v>2496.4118658641446</v>
      </c>
      <c r="K11" s="29">
        <f t="shared" si="8"/>
        <v>2557.2989681857257</v>
      </c>
      <c r="L11" s="29">
        <f t="shared" si="8"/>
        <v>1835.738521066208</v>
      </c>
      <c r="M11" s="29">
        <f t="shared" si="8"/>
        <v>2017.860877042132</v>
      </c>
      <c r="N11" s="29">
        <f t="shared" si="8"/>
        <v>1974.2429922613935</v>
      </c>
      <c r="O11" s="29">
        <f t="shared" si="8"/>
        <v>1929.5327601031813</v>
      </c>
      <c r="P11" s="29">
        <f t="shared" si="8"/>
        <v>1942.8871023215822</v>
      </c>
      <c r="Q11" s="29">
        <f t="shared" si="8"/>
        <v>1979.8773860705069</v>
      </c>
      <c r="R11" s="29">
        <f t="shared" si="8"/>
        <v>1829.9554600171971</v>
      </c>
      <c r="S11" s="29">
        <f t="shared" si="8"/>
        <v>1745.4312123817713</v>
      </c>
      <c r="T11" s="29">
        <f t="shared" si="8"/>
        <v>1952.8595012897676</v>
      </c>
      <c r="U11" s="29">
        <f t="shared" si="8"/>
        <v>1979.0215821152194</v>
      </c>
      <c r="V11" s="29">
        <f t="shared" si="8"/>
        <v>1843.6864144453998</v>
      </c>
      <c r="W11" s="29">
        <f t="shared" si="8"/>
        <v>1731.4923473774725</v>
      </c>
      <c r="X11" s="29">
        <f t="shared" ref="X11" si="9">SUM(X12:X16)</f>
        <v>1916.6051590713673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2273.5926913155631</v>
      </c>
      <c r="D13" s="10">
        <f>TO_EHG!D13+TO_CO!D13+TO_BF!D13+TO_GW!D13+TO_RPI!D13+TO_PF!D13+TO_BKBPB!D13+TO_CL!D13+TO_BNG!D13+TO_LBB!D13+TO_CPP!D13+TO_GTL!D13+TO_NSP!D13</f>
        <v>2341.5226139294919</v>
      </c>
      <c r="E13" s="10">
        <f>TO_EHG!E13+TO_CO!E13+TO_BF!E13+TO_GW!E13+TO_RPI!E13+TO_PF!E13+TO_BKBPB!E13+TO_CL!E13+TO_BNG!E13+TO_LBB!E13+TO_CPP!E13+TO_GTL!E13+TO_NSP!E13</f>
        <v>2356.3104041272568</v>
      </c>
      <c r="F13" s="10">
        <f>TO_EHG!F13+TO_CO!F13+TO_BF!F13+TO_GW!F13+TO_RPI!F13+TO_PF!F13+TO_BKBPB!F13+TO_CL!F13+TO_BNG!F13+TO_LBB!F13+TO_CPP!F13+TO_GTL!F13+TO_NSP!F13</f>
        <v>2385.6999140154771</v>
      </c>
      <c r="G13" s="10">
        <f>TO_EHG!G13+TO_CO!G13+TO_BF!G13+TO_GW!G13+TO_RPI!G13+TO_PF!G13+TO_BKBPB!G13+TO_CL!G13+TO_BNG!G13+TO_LBB!G13+TO_CPP!G13+TO_GTL!G13+TO_NSP!G13</f>
        <v>2375.926139294927</v>
      </c>
      <c r="H13" s="10">
        <f>TO_EHG!H13+TO_CO!H13+TO_BF!H13+TO_GW!H13+TO_RPI!H13+TO_PF!H13+TO_BKBPB!H13+TO_CL!H13+TO_BNG!H13+TO_LBB!H13+TO_CPP!H13+TO_GTL!H13+TO_NSP!H13</f>
        <v>2279.1488392089418</v>
      </c>
      <c r="I13" s="10">
        <f>TO_EHG!I13+TO_CO!I13+TO_BF!I13+TO_GW!I13+TO_RPI!I13+TO_PF!I13+TO_BKBPB!I13+TO_CL!I13+TO_BNG!I13+TO_LBB!I13+TO_CPP!I13+TO_GTL!I13+TO_NSP!I13</f>
        <v>2301.053568357695</v>
      </c>
      <c r="J13" s="10">
        <f>TO_EHG!J13+TO_CO!J13+TO_BF!J13+TO_GW!J13+TO_RPI!J13+TO_PF!J13+TO_BKBPB!J13+TO_CL!J13+TO_BNG!J13+TO_LBB!J13+TO_CPP!J13+TO_GTL!J13+TO_NSP!J13</f>
        <v>2165.152192605331</v>
      </c>
      <c r="K13" s="10">
        <f>TO_EHG!K13+TO_CO!K13+TO_BF!K13+TO_GW!K13+TO_RPI!K13+TO_PF!K13+TO_BKBPB!K13+TO_CL!K13+TO_BNG!K13+TO_LBB!K13+TO_CPP!K13+TO_GTL!K13+TO_NSP!K13</f>
        <v>2251.7928632846078</v>
      </c>
      <c r="L13" s="10">
        <f>TO_EHG!L13+TO_CO!L13+TO_BF!L13+TO_GW!L13+TO_RPI!L13+TO_PF!L13+TO_BKBPB!L13+TO_CL!L13+TO_BNG!L13+TO_LBB!L13+TO_CPP!L13+TO_GTL!L13+TO_NSP!L13</f>
        <v>1570.289165950129</v>
      </c>
      <c r="M13" s="10">
        <f>TO_EHG!M13+TO_CO!M13+TO_BF!M13+TO_GW!M13+TO_RPI!M13+TO_PF!M13+TO_BKBPB!M13+TO_CL!M13+TO_BNG!M13+TO_LBB!M13+TO_CPP!M13+TO_GTL!M13+TO_NSP!M13</f>
        <v>1718.1411865864141</v>
      </c>
      <c r="N13" s="10">
        <f>TO_EHG!N13+TO_CO!N13+TO_BF!N13+TO_GW!N13+TO_RPI!N13+TO_PF!N13+TO_BKBPB!N13+TO_CL!N13+TO_BNG!N13+TO_LBB!N13+TO_CPP!N13+TO_GTL!N13+TO_NSP!N13</f>
        <v>1742.344368013758</v>
      </c>
      <c r="O13" s="10">
        <f>TO_EHG!O13+TO_CO!O13+TO_BF!O13+TO_GW!O13+TO_RPI!O13+TO_PF!O13+TO_BKBPB!O13+TO_CL!O13+TO_BNG!O13+TO_LBB!O13+TO_CPP!O13+TO_GTL!O13+TO_NSP!O13</f>
        <v>1674.481857265692</v>
      </c>
      <c r="P13" s="10">
        <f>TO_EHG!P13+TO_CO!P13+TO_BF!P13+TO_GW!P13+TO_RPI!P13+TO_PF!P13+TO_BKBPB!P13+TO_CL!P13+TO_BNG!P13+TO_LBB!P13+TO_CPP!P13+TO_GTL!P13+TO_NSP!P13</f>
        <v>1692.208512467756</v>
      </c>
      <c r="Q13" s="10">
        <f>TO_EHG!Q13+TO_CO!Q13+TO_BF!Q13+TO_GW!Q13+TO_RPI!Q13+TO_PF!Q13+TO_BKBPB!Q13+TO_CL!Q13+TO_BNG!Q13+TO_LBB!Q13+TO_CPP!Q13+TO_GTL!Q13+TO_NSP!Q13</f>
        <v>1725.6564058469471</v>
      </c>
      <c r="R13" s="10">
        <f>TO_EHG!R13+TO_CO!R13+TO_BF!R13+TO_GW!R13+TO_RPI!R13+TO_PF!R13+TO_BKBPB!R13+TO_CL!R13+TO_BNG!R13+TO_LBB!R13+TO_CPP!R13+TO_GTL!R13+TO_NSP!R13</f>
        <v>1595.1040412725711</v>
      </c>
      <c r="S13" s="10">
        <f>TO_EHG!S13+TO_CO!S13+TO_BF!S13+TO_GW!S13+TO_RPI!S13+TO_PF!S13+TO_BKBPB!S13+TO_CL!S13+TO_BNG!S13+TO_LBB!S13+TO_CPP!S13+TO_GTL!S13+TO_NSP!S13</f>
        <v>1515.0337919174549</v>
      </c>
      <c r="T13" s="10">
        <f>TO_EHG!T13+TO_CO!T13+TO_BF!T13+TO_GW!T13+TO_RPI!T13+TO_PF!T13+TO_BKBPB!T13+TO_CL!T13+TO_BNG!T13+TO_LBB!T13+TO_CPP!T13+TO_GTL!T13+TO_NSP!T13</f>
        <v>1717.0538263112639</v>
      </c>
      <c r="U13" s="10">
        <f>TO_EHG!U13+TO_CO!U13+TO_BF!U13+TO_GW!U13+TO_RPI!U13+TO_PF!U13+TO_BKBPB!U13+TO_CL!U13+TO_BNG!U13+TO_LBB!U13+TO_CPP!U13+TO_GTL!U13+TO_NSP!U13</f>
        <v>1727.959501289768</v>
      </c>
      <c r="V13" s="10">
        <f>TO_EHG!V13+TO_CO!V13+TO_BF!V13+TO_GW!V13+TO_RPI!V13+TO_PF!V13+TO_BKBPB!V13+TO_CL!V13+TO_BNG!V13+TO_LBB!V13+TO_CPP!V13+TO_GTL!V13+TO_NSP!V13</f>
        <v>1607.164660361135</v>
      </c>
      <c r="W13" s="10">
        <f>TO_EHG!W13+TO_CO!W13+TO_BF!W13+TO_GW!W13+TO_RPI!W13+TO_PF!W13+TO_BKBPB!W13+TO_CL!W13+TO_BNG!W13+TO_LBB!W13+TO_CPP!W13+TO_GTL!W13+TO_NSP!W13</f>
        <v>1511.8800515907139</v>
      </c>
      <c r="X13" s="10">
        <f>TO_EHG!X13+TO_CO!X13+TO_BF!X13+TO_GW!X13+TO_RPI!X13+TO_PF!X13+TO_BKBPB!X13+TO_CL!X13+TO_BNG!X13+TO_LBB!X13+TO_CPP!X13+TO_GTL!X13+TO_NSP!X13</f>
        <v>1746.2731728288909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220.04161650902839</v>
      </c>
      <c r="F15" s="10">
        <f>TO_EHG!F15+TO_CO!F15+TO_BF!F15+TO_GW!F15+TO_RPI!F15+TO_PF!F15+TO_BKBPB!F15+TO_CL!F15+TO_BNG!F15+TO_LBB!F15+TO_CPP!F15+TO_GTL!F15+TO_NSP!F15</f>
        <v>221.48048151332759</v>
      </c>
      <c r="G15" s="10">
        <f>TO_EHG!G15+TO_CO!G15+TO_BF!G15+TO_GW!G15+TO_RPI!G15+TO_PF!G15+TO_BKBPB!G15+TO_CL!G15+TO_BNG!G15+TO_LBB!G15+TO_CPP!G15+TO_GTL!G15+TO_NSP!G15</f>
        <v>211.17145313843511</v>
      </c>
      <c r="H15" s="10">
        <f>TO_EHG!H15+TO_CO!H15+TO_BF!H15+TO_GW!H15+TO_RPI!H15+TO_PF!H15+TO_BKBPB!H15+TO_CL!H15+TO_BNG!H15+TO_LBB!H15+TO_CPP!H15+TO_GTL!H15+TO_NSP!H15</f>
        <v>205.99544282029231</v>
      </c>
      <c r="I15" s="10">
        <f>TO_EHG!I15+TO_CO!I15+TO_BF!I15+TO_GW!I15+TO_RPI!I15+TO_PF!I15+TO_BKBPB!I15+TO_CL!I15+TO_BNG!I15+TO_LBB!I15+TO_CPP!I15+TO_GTL!I15+TO_NSP!I15</f>
        <v>207.84350816852961</v>
      </c>
      <c r="J15" s="10">
        <f>TO_EHG!J15+TO_CO!J15+TO_BF!J15+TO_GW!J15+TO_RPI!J15+TO_PF!J15+TO_BKBPB!J15+TO_CL!J15+TO_BNG!J15+TO_LBB!J15+TO_CPP!J15+TO_GTL!J15+TO_NSP!J15</f>
        <v>192.8457437661221</v>
      </c>
      <c r="K15" s="10">
        <f>TO_EHG!K15+TO_CO!K15+TO_BF!K15+TO_GW!K15+TO_RPI!K15+TO_PF!K15+TO_BKBPB!K15+TO_CL!K15+TO_BNG!K15+TO_LBB!K15+TO_CPP!K15+TO_GTL!K15+TO_NSP!K15</f>
        <v>217.39750644883921</v>
      </c>
      <c r="L15" s="10">
        <f>TO_EHG!L15+TO_CO!L15+TO_BF!L15+TO_GW!L15+TO_RPI!L15+TO_PF!L15+TO_BKBPB!L15+TO_CL!L15+TO_BNG!L15+TO_LBB!L15+TO_CPP!L15+TO_GTL!L15+TO_NSP!L15</f>
        <v>169.526913155632</v>
      </c>
      <c r="M15" s="10">
        <f>TO_EHG!M15+TO_CO!M15+TO_BF!M15+TO_GW!M15+TO_RPI!M15+TO_PF!M15+TO_BKBPB!M15+TO_CL!M15+TO_BNG!M15+TO_LBB!M15+TO_CPP!M15+TO_GTL!M15+TO_NSP!M15</f>
        <v>172.0292347377472</v>
      </c>
      <c r="N15" s="10">
        <f>TO_EHG!N15+TO_CO!N15+TO_BF!N15+TO_GW!N15+TO_RPI!N15+TO_PF!N15+TO_BKBPB!N15+TO_CL!N15+TO_BNG!N15+TO_LBB!N15+TO_CPP!N15+TO_GTL!N15+TO_NSP!N15</f>
        <v>179.92098022355981</v>
      </c>
      <c r="O15" s="10">
        <f>TO_EHG!O15+TO_CO!O15+TO_BF!O15+TO_GW!O15+TO_RPI!O15+TO_PF!O15+TO_BKBPB!O15+TO_CL!O15+TO_BNG!O15+TO_LBB!O15+TO_CPP!O15+TO_GTL!O15+TO_NSP!O15</f>
        <v>174.5693895098882</v>
      </c>
      <c r="P15" s="10">
        <f>TO_EHG!P15+TO_CO!P15+TO_BF!P15+TO_GW!P15+TO_RPI!P15+TO_PF!P15+TO_BKBPB!P15+TO_CL!P15+TO_BNG!P15+TO_LBB!P15+TO_CPP!P15+TO_GTL!P15+TO_NSP!P15</f>
        <v>174.10937231298371</v>
      </c>
      <c r="Q15" s="10">
        <f>TO_EHG!Q15+TO_CO!Q15+TO_BF!Q15+TO_GW!Q15+TO_RPI!Q15+TO_PF!Q15+TO_BKBPB!Q15+TO_CL!Q15+TO_BNG!Q15+TO_LBB!Q15+TO_CPP!Q15+TO_GTL!Q15+TO_NSP!Q15</f>
        <v>173.73946689595871</v>
      </c>
      <c r="R15" s="10">
        <f>TO_EHG!R15+TO_CO!R15+TO_BF!R15+TO_GW!R15+TO_RPI!R15+TO_PF!R15+TO_BKBPB!R15+TO_CL!R15+TO_BNG!R15+TO_LBB!R15+TO_CPP!R15+TO_GTL!R15+TO_NSP!R15</f>
        <v>166.1266552020636</v>
      </c>
      <c r="S15" s="10">
        <f>TO_EHG!S15+TO_CO!S15+TO_BF!S15+TO_GW!S15+TO_RPI!S15+TO_PF!S15+TO_BKBPB!S15+TO_CL!S15+TO_BNG!S15+TO_LBB!S15+TO_CPP!S15+TO_GTL!S15+TO_NSP!S15</f>
        <v>164.33740326741179</v>
      </c>
      <c r="T15" s="10">
        <f>TO_EHG!T15+TO_CO!T15+TO_BF!T15+TO_GW!T15+TO_RPI!T15+TO_PF!T15+TO_BKBPB!T15+TO_CL!T15+TO_BNG!T15+TO_LBB!T15+TO_CPP!T15+TO_GTL!T15+TO_NSP!T15</f>
        <v>164.5967325881341</v>
      </c>
      <c r="U15" s="10">
        <f>TO_EHG!U15+TO_CO!U15+TO_BF!U15+TO_GW!U15+TO_RPI!U15+TO_PF!U15+TO_BKBPB!U15+TO_CL!U15+TO_BNG!U15+TO_LBB!U15+TO_CPP!U15+TO_GTL!U15+TO_NSP!U15</f>
        <v>171.75614789337919</v>
      </c>
      <c r="V15" s="10">
        <f>TO_EHG!V15+TO_CO!V15+TO_BF!V15+TO_GW!V15+TO_RPI!V15+TO_PF!V15+TO_BKBPB!V15+TO_CL!V15+TO_BNG!V15+TO_LBB!V15+TO_CPP!V15+TO_GTL!V15+TO_NSP!V15</f>
        <v>161.51513327601029</v>
      </c>
      <c r="W15" s="10">
        <f>TO_EHG!W15+TO_CO!W15+TO_BF!W15+TO_GW!W15+TO_RPI!W15+TO_PF!W15+TO_BKBPB!W15+TO_CL!W15+TO_BNG!W15+TO_LBB!W15+TO_CPP!W15+TO_GTL!W15+TO_NSP!W15</f>
        <v>134.20627687016341</v>
      </c>
      <c r="X15" s="10">
        <f>TO_EHG!X15+TO_CO!X15+TO_BF!X15+TO_GW!X15+TO_RPI!X15+TO_PF!X15+TO_BKBPB!X15+TO_CL!X15+TO_BNG!X15+TO_LBB!X15+TO_CPP!X15+TO_GTL!X15+TO_NSP!X15</f>
        <v>94.962338779019774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149.64393809114361</v>
      </c>
      <c r="D16" s="10">
        <f>TO_EHG!D16+TO_CO!D16+TO_BF!D16+TO_GW!D16+TO_RPI!D16+TO_PF!D16+TO_BKBPB!D16+TO_CL!D16+TO_BNG!D16+TO_LBB!D16+TO_CPP!D16+TO_GTL!D16+TO_NSP!D16</f>
        <v>163.01229578675839</v>
      </c>
      <c r="E16" s="10">
        <f>TO_EHG!E16+TO_CO!E16+TO_BF!E16+TO_GW!E16+TO_RPI!E16+TO_PF!E16+TO_BKBPB!E16+TO_CL!E16+TO_BNG!E16+TO_LBB!E16+TO_CPP!E16+TO_GTL!E16+TO_NSP!E16</f>
        <v>173.8079965606191</v>
      </c>
      <c r="F16" s="10">
        <f>TO_EHG!F16+TO_CO!F16+TO_BF!F16+TO_GW!F16+TO_RPI!F16+TO_PF!F16+TO_BKBPB!F16+TO_CL!F16+TO_BNG!F16+TO_LBB!F16+TO_CPP!F16+TO_GTL!F16+TO_NSP!F16</f>
        <v>181.20171969045569</v>
      </c>
      <c r="G16" s="10">
        <f>TO_EHG!G16+TO_CO!G16+TO_BF!G16+TO_GW!G16+TO_RPI!G16+TO_PF!G16+TO_BKBPB!G16+TO_CL!G16+TO_BNG!G16+TO_LBB!G16+TO_CPP!G16+TO_GTL!G16+TO_NSP!G16</f>
        <v>181.90326741186581</v>
      </c>
      <c r="H16" s="10">
        <f>TO_EHG!H16+TO_CO!H16+TO_BF!H16+TO_GW!H16+TO_RPI!H16+TO_PF!H16+TO_BKBPB!H16+TO_CL!H16+TO_BNG!H16+TO_LBB!H16+TO_CPP!H16+TO_GTL!H16+TO_NSP!H16</f>
        <v>171.6292347377472</v>
      </c>
      <c r="I16" s="10">
        <f>TO_EHG!I16+TO_CO!I16+TO_BF!I16+TO_GW!I16+TO_RPI!I16+TO_PF!I16+TO_BKBPB!I16+TO_CL!I16+TO_BNG!I16+TO_LBB!I16+TO_CPP!I16+TO_GTL!I16+TO_NSP!I16</f>
        <v>194.54247635425619</v>
      </c>
      <c r="J16" s="10">
        <f>TO_EHG!J16+TO_CO!J16+TO_BF!J16+TO_GW!J16+TO_RPI!J16+TO_PF!J16+TO_BKBPB!J16+TO_CL!J16+TO_BNG!J16+TO_LBB!J16+TO_CPP!J16+TO_GTL!J16+TO_NSP!J16</f>
        <v>138.4139294926913</v>
      </c>
      <c r="K16" s="10">
        <f>TO_EHG!K16+TO_CO!K16+TO_BF!K16+TO_GW!K16+TO_RPI!K16+TO_PF!K16+TO_BKBPB!K16+TO_CL!K16+TO_BNG!K16+TO_LBB!K16+TO_CPP!K16+TO_GTL!K16+TO_NSP!K16</f>
        <v>88.108598452278585</v>
      </c>
      <c r="L16" s="10">
        <f>TO_EHG!L16+TO_CO!L16+TO_BF!L16+TO_GW!L16+TO_RPI!L16+TO_PF!L16+TO_BKBPB!L16+TO_CL!L16+TO_BNG!L16+TO_LBB!L16+TO_CPP!L16+TO_GTL!L16+TO_NSP!L16</f>
        <v>95.922441960447117</v>
      </c>
      <c r="M16" s="10">
        <f>TO_EHG!M16+TO_CO!M16+TO_BF!M16+TO_GW!M16+TO_RPI!M16+TO_PF!M16+TO_BKBPB!M16+TO_CL!M16+TO_BNG!M16+TO_LBB!M16+TO_CPP!M16+TO_GTL!M16+TO_NSP!M16</f>
        <v>127.69045571797071</v>
      </c>
      <c r="N16" s="10">
        <f>TO_EHG!N16+TO_CO!N16+TO_BF!N16+TO_GW!N16+TO_RPI!N16+TO_PF!N16+TO_BKBPB!N16+TO_CL!N16+TO_BNG!N16+TO_LBB!N16+TO_CPP!N16+TO_GTL!N16+TO_NSP!N16</f>
        <v>51.977644024075673</v>
      </c>
      <c r="O16" s="10">
        <f>TO_EHG!O16+TO_CO!O16+TO_BF!O16+TO_GW!O16+TO_RPI!O16+TO_PF!O16+TO_BKBPB!O16+TO_CL!O16+TO_BNG!O16+TO_LBB!O16+TO_CPP!O16+TO_GTL!O16+TO_NSP!O16</f>
        <v>80.481513327601022</v>
      </c>
      <c r="P16" s="10">
        <f>TO_EHG!P16+TO_CO!P16+TO_BF!P16+TO_GW!P16+TO_RPI!P16+TO_PF!P16+TO_BKBPB!P16+TO_CL!P16+TO_BNG!P16+TO_LBB!P16+TO_CPP!P16+TO_GTL!P16+TO_NSP!P16</f>
        <v>76.569217540842644</v>
      </c>
      <c r="Q16" s="10">
        <f>TO_EHG!Q16+TO_CO!Q16+TO_BF!Q16+TO_GW!Q16+TO_RPI!Q16+TO_PF!Q16+TO_BKBPB!Q16+TO_CL!Q16+TO_BNG!Q16+TO_LBB!Q16+TO_CPP!Q16+TO_GTL!Q16+TO_NSP!Q16</f>
        <v>80.481513327601022</v>
      </c>
      <c r="R16" s="10">
        <f>TO_EHG!R16+TO_CO!R16+TO_BF!R16+TO_GW!R16+TO_RPI!R16+TO_PF!R16+TO_BKBPB!R16+TO_CL!R16+TO_BNG!R16+TO_LBB!R16+TO_CPP!R16+TO_GTL!R16+TO_NSP!R16</f>
        <v>68.724763542562329</v>
      </c>
      <c r="S16" s="10">
        <f>TO_EHG!S16+TO_CO!S16+TO_BF!S16+TO_GW!S16+TO_RPI!S16+TO_PF!S16+TO_BKBPB!S16+TO_CL!S16+TO_BNG!S16+TO_LBB!S16+TO_CPP!S16+TO_GTL!S16+TO_NSP!S16</f>
        <v>66.060017196904553</v>
      </c>
      <c r="T16" s="10">
        <f>TO_EHG!T16+TO_CO!T16+TO_BF!T16+TO_GW!T16+TO_RPI!T16+TO_PF!T16+TO_BKBPB!T16+TO_CL!T16+TO_BNG!T16+TO_LBB!T16+TO_CPP!T16+TO_GTL!T16+TO_NSP!T16</f>
        <v>71.208942390369728</v>
      </c>
      <c r="U16" s="10">
        <f>TO_EHG!U16+TO_CO!U16+TO_BF!U16+TO_GW!U16+TO_RPI!U16+TO_PF!U16+TO_BKBPB!U16+TO_CL!U16+TO_BNG!U16+TO_LBB!U16+TO_CPP!U16+TO_GTL!U16+TO_NSP!U16</f>
        <v>79.305932932072224</v>
      </c>
      <c r="V16" s="10">
        <f>TO_EHG!V16+TO_CO!V16+TO_BF!V16+TO_GW!V16+TO_RPI!V16+TO_PF!V16+TO_BKBPB!V16+TO_CL!V16+TO_BNG!V16+TO_LBB!V16+TO_CPP!V16+TO_GTL!V16+TO_NSP!V16</f>
        <v>75.00662080825451</v>
      </c>
      <c r="W16" s="10">
        <f>TO_EHG!W16+TO_CO!W16+TO_BF!W16+TO_GW!W16+TO_RPI!W16+TO_PF!W16+TO_BKBPB!W16+TO_CL!W16+TO_BNG!W16+TO_LBB!W16+TO_CPP!W16+TO_GTL!W16+TO_NSP!W16</f>
        <v>85.406018916595016</v>
      </c>
      <c r="X16" s="10">
        <f>TO_EHG!X16+TO_CO!X16+TO_BF!X16+TO_GW!X16+TO_RPI!X16+TO_PF!X16+TO_BKBPB!X16+TO_CL!X16+TO_BNG!X16+TO_LBB!X16+TO_CPP!X16+TO_GTL!X16+TO_NSP!X16</f>
        <v>75.369647463456573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1524.4697334479793</v>
      </c>
      <c r="D17" s="37">
        <f t="shared" si="10"/>
        <v>1482.1438521066207</v>
      </c>
      <c r="E17" s="37">
        <f t="shared" si="10"/>
        <v>1514.9230438521065</v>
      </c>
      <c r="F17" s="37">
        <f t="shared" si="10"/>
        <v>1573.2300945829752</v>
      </c>
      <c r="G17" s="37">
        <f t="shared" si="10"/>
        <v>1584.9717970765262</v>
      </c>
      <c r="H17" s="37">
        <f t="shared" si="10"/>
        <v>1484.8404127257093</v>
      </c>
      <c r="I17" s="37">
        <f t="shared" si="10"/>
        <v>1580.744196044712</v>
      </c>
      <c r="J17" s="37">
        <f t="shared" si="10"/>
        <v>1578.955288048151</v>
      </c>
      <c r="K17" s="37">
        <f t="shared" si="10"/>
        <v>1633.1326741186585</v>
      </c>
      <c r="L17" s="37">
        <f t="shared" si="10"/>
        <v>1240.317196904557</v>
      </c>
      <c r="M17" s="37">
        <f t="shared" si="10"/>
        <v>1471.5869303525367</v>
      </c>
      <c r="N17" s="37">
        <f t="shared" si="10"/>
        <v>1465.2121238177128</v>
      </c>
      <c r="O17" s="37">
        <f t="shared" si="10"/>
        <v>1389.4143594153054</v>
      </c>
      <c r="P17" s="37">
        <f t="shared" si="10"/>
        <v>1415.6563198624247</v>
      </c>
      <c r="Q17" s="37">
        <f t="shared" si="10"/>
        <v>1439.0799656061909</v>
      </c>
      <c r="R17" s="37">
        <f t="shared" si="10"/>
        <v>1373.3400687876181</v>
      </c>
      <c r="S17" s="37">
        <f t="shared" si="10"/>
        <v>1377.6885640584694</v>
      </c>
      <c r="T17" s="37">
        <f t="shared" si="10"/>
        <v>1324.4874462596731</v>
      </c>
      <c r="U17" s="37">
        <f t="shared" si="10"/>
        <v>1359.5529664660362</v>
      </c>
      <c r="V17" s="37">
        <f t="shared" si="10"/>
        <v>1238.5016337059328</v>
      </c>
      <c r="W17" s="37">
        <f t="shared" si="10"/>
        <v>1112.9653482373174</v>
      </c>
      <c r="X17" s="37">
        <f t="shared" ref="X17" si="11">SUM(X18:X21)</f>
        <v>1022.9160791057609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301.13929492691312</v>
      </c>
      <c r="D18" s="10">
        <f>TO_EHG!D18+TO_CO!D18+TO_BF!D18+TO_GW!D18+TO_RPI!D18+TO_PF!D18+TO_BKBPB!D18+TO_CL!D18+TO_BNG!D18+TO_LBB!D18+TO_CPP!D18+TO_GTL!D18+TO_NSP!D18</f>
        <v>294.11006018916589</v>
      </c>
      <c r="E18" s="10">
        <f>TO_EHG!E18+TO_CO!E18+TO_BF!E18+TO_GW!E18+TO_RPI!E18+TO_PF!E18+TO_BKBPB!E18+TO_CL!E18+TO_BNG!E18+TO_LBB!E18+TO_CPP!E18+TO_GTL!E18+TO_NSP!E18</f>
        <v>294.9054170249355</v>
      </c>
      <c r="F18" s="10">
        <f>TO_EHG!F18+TO_CO!F18+TO_BF!F18+TO_GW!F18+TO_RPI!F18+TO_PF!F18+TO_BKBPB!F18+TO_CL!F18+TO_BNG!F18+TO_LBB!F18+TO_CPP!F18+TO_GTL!F18+TO_NSP!F18</f>
        <v>312.87618228718833</v>
      </c>
      <c r="G18" s="10">
        <f>TO_EHG!G18+TO_CO!G18+TO_BF!G18+TO_GW!G18+TO_RPI!G18+TO_PF!G18+TO_BKBPB!G18+TO_CL!G18+TO_BNG!G18+TO_LBB!G18+TO_CPP!G18+TO_GTL!G18+TO_NSP!G18</f>
        <v>301.09630266552023</v>
      </c>
      <c r="H18" s="10">
        <f>TO_EHG!H18+TO_CO!H18+TO_BF!H18+TO_GW!H18+TO_RPI!H18+TO_PF!H18+TO_BKBPB!H18+TO_CL!H18+TO_BNG!H18+TO_LBB!H18+TO_CPP!H18+TO_GTL!H18+TO_NSP!H18</f>
        <v>317.39036973344798</v>
      </c>
      <c r="I18" s="10">
        <f>TO_EHG!I18+TO_CO!I18+TO_BF!I18+TO_GW!I18+TO_RPI!I18+TO_PF!I18+TO_BKBPB!I18+TO_CL!I18+TO_BNG!I18+TO_LBB!I18+TO_CPP!I18+TO_GTL!I18+TO_NSP!I18</f>
        <v>322.91487532244201</v>
      </c>
      <c r="J18" s="10">
        <f>TO_EHG!J18+TO_CO!J18+TO_BF!J18+TO_GW!J18+TO_RPI!J18+TO_PF!J18+TO_BKBPB!J18+TO_CL!J18+TO_BNG!J18+TO_LBB!J18+TO_CPP!J18+TO_GTL!J18+TO_NSP!J18</f>
        <v>311.11349957007741</v>
      </c>
      <c r="K18" s="10">
        <f>TO_EHG!K18+TO_CO!K18+TO_BF!K18+TO_GW!K18+TO_RPI!K18+TO_PF!K18+TO_BKBPB!K18+TO_CL!K18+TO_BNG!K18+TO_LBB!K18+TO_CPP!K18+TO_GTL!K18+TO_NSP!K18</f>
        <v>368.29320722269989</v>
      </c>
      <c r="L18" s="10">
        <f>TO_EHG!L18+TO_CO!L18+TO_BF!L18+TO_GW!L18+TO_RPI!L18+TO_PF!L18+TO_BKBPB!L18+TO_CL!L18+TO_BNG!L18+TO_LBB!L18+TO_CPP!L18+TO_GTL!L18+TO_NSP!L18</f>
        <v>356.57781599312119</v>
      </c>
      <c r="M18" s="10">
        <f>TO_EHG!M18+TO_CO!M18+TO_BF!M18+TO_GW!M18+TO_RPI!M18+TO_PF!M18+TO_BKBPB!M18+TO_CL!M18+TO_BNG!M18+TO_LBB!M18+TO_CPP!M18+TO_GTL!M18+TO_NSP!M18</f>
        <v>381.10490111779882</v>
      </c>
      <c r="N18" s="10">
        <f>TO_EHG!N18+TO_CO!N18+TO_BF!N18+TO_GW!N18+TO_RPI!N18+TO_PF!N18+TO_BKBPB!N18+TO_CL!N18+TO_BNG!N18+TO_LBB!N18+TO_CPP!N18+TO_GTL!N18+TO_NSP!N18</f>
        <v>385.51160791057612</v>
      </c>
      <c r="O18" s="10">
        <f>TO_EHG!O18+TO_CO!O18+TO_BF!O18+TO_GW!O18+TO_RPI!O18+TO_PF!O18+TO_BKBPB!O18+TO_CL!O18+TO_BNG!O18+TO_LBB!O18+TO_CPP!O18+TO_GTL!O18+TO_NSP!O18</f>
        <v>364.16595012897682</v>
      </c>
      <c r="P18" s="10">
        <f>TO_EHG!P18+TO_CO!P18+TO_BF!P18+TO_GW!P18+TO_RPI!P18+TO_PF!P18+TO_BKBPB!P18+TO_CL!P18+TO_BNG!P18+TO_LBB!P18+TO_CPP!P18+TO_GTL!P18+TO_NSP!P18</f>
        <v>353.76182287188311</v>
      </c>
      <c r="Q18" s="10">
        <f>TO_EHG!Q18+TO_CO!Q18+TO_BF!Q18+TO_GW!Q18+TO_RPI!Q18+TO_PF!Q18+TO_BKBPB!Q18+TO_CL!Q18+TO_BNG!Q18+TO_LBB!Q18+TO_CPP!Q18+TO_GTL!Q18+TO_NSP!Q18</f>
        <v>370.7222699914015</v>
      </c>
      <c r="R18" s="10">
        <f>TO_EHG!R18+TO_CO!R18+TO_BF!R18+TO_GW!R18+TO_RPI!R18+TO_PF!R18+TO_BKBPB!R18+TO_CL!R18+TO_BNG!R18+TO_LBB!R18+TO_CPP!R18+TO_GTL!R18+TO_NSP!R18</f>
        <v>365.95012897678407</v>
      </c>
      <c r="S18" s="10">
        <f>TO_EHG!S18+TO_CO!S18+TO_BF!S18+TO_GW!S18+TO_RPI!S18+TO_PF!S18+TO_BKBPB!S18+TO_CL!S18+TO_BNG!S18+TO_LBB!S18+TO_CPP!S18+TO_GTL!S18+TO_NSP!S18</f>
        <v>363.99398108340489</v>
      </c>
      <c r="T18" s="10">
        <f>TO_EHG!T18+TO_CO!T18+TO_BF!T18+TO_GW!T18+TO_RPI!T18+TO_PF!T18+TO_BKBPB!T18+TO_CL!T18+TO_BNG!T18+TO_LBB!T18+TO_CPP!T18+TO_GTL!T18+TO_NSP!T18</f>
        <v>326.24350816852962</v>
      </c>
      <c r="U18" s="10">
        <f>TO_EHG!U18+TO_CO!U18+TO_BF!U18+TO_GW!U18+TO_RPI!U18+TO_PF!U18+TO_BKBPB!U18+TO_CL!U18+TO_BNG!U18+TO_LBB!U18+TO_CPP!U18+TO_GTL!U18+TO_NSP!U18</f>
        <v>299.47558039552882</v>
      </c>
      <c r="V18" s="10">
        <f>TO_EHG!V18+TO_CO!V18+TO_BF!V18+TO_GW!V18+TO_RPI!V18+TO_PF!V18+TO_BKBPB!V18+TO_CL!V18+TO_BNG!V18+TO_LBB!V18+TO_CPP!V18+TO_GTL!V18+TO_NSP!V18</f>
        <v>272.36276870163368</v>
      </c>
      <c r="W18" s="10">
        <f>TO_EHG!W18+TO_CO!W18+TO_BF!W18+TO_GW!W18+TO_RPI!W18+TO_PF!W18+TO_BKBPB!W18+TO_CL!W18+TO_BNG!W18+TO_LBB!W18+TO_CPP!W18+TO_GTL!W18+TO_NSP!W18</f>
        <v>201.16938950988819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543.12123817712813</v>
      </c>
      <c r="D19" s="10">
        <f>TO_EHG!D19+TO_CO!D19+TO_BF!D19+TO_GW!D19+TO_RPI!D19+TO_PF!D19+TO_BKBPB!D19+TO_CL!D19+TO_BNG!D19+TO_LBB!D19+TO_CPP!D19+TO_GTL!D19+TO_NSP!D19</f>
        <v>543.29320722269983</v>
      </c>
      <c r="E19" s="10">
        <f>TO_EHG!E19+TO_CO!E19+TO_BF!E19+TO_GW!E19+TO_RPI!E19+TO_PF!E19+TO_BKBPB!E19+TO_CL!E19+TO_BNG!E19+TO_LBB!E19+TO_CPP!E19+TO_GTL!E19+TO_NSP!E19</f>
        <v>556.81427343078246</v>
      </c>
      <c r="F19" s="10">
        <f>TO_EHG!F19+TO_CO!F19+TO_BF!F19+TO_GW!F19+TO_RPI!F19+TO_PF!F19+TO_BKBPB!F19+TO_CL!F19+TO_BNG!F19+TO_LBB!F19+TO_CPP!F19+TO_GTL!F19+TO_NSP!F19</f>
        <v>542.45485812553738</v>
      </c>
      <c r="G19" s="10">
        <f>TO_EHG!G19+TO_CO!G19+TO_BF!G19+TO_GW!G19+TO_RPI!G19+TO_PF!G19+TO_BKBPB!G19+TO_CL!G19+TO_BNG!G19+TO_LBB!G19+TO_CPP!G19+TO_GTL!G19+TO_NSP!G19</f>
        <v>537.33877901977644</v>
      </c>
      <c r="H19" s="10">
        <f>TO_EHG!H19+TO_CO!H19+TO_BF!H19+TO_GW!H19+TO_RPI!H19+TO_PF!H19+TO_BKBPB!H19+TO_CL!H19+TO_BNG!H19+TO_LBB!H19+TO_CPP!H19+TO_GTL!H19+TO_NSP!H19</f>
        <v>526.6981943250214</v>
      </c>
      <c r="I19" s="10">
        <f>TO_EHG!I19+TO_CO!I19+TO_BF!I19+TO_GW!I19+TO_RPI!I19+TO_PF!I19+TO_BKBPB!I19+TO_CL!I19+TO_BNG!I19+TO_LBB!I19+TO_CPP!I19+TO_GTL!I19+TO_NSP!I19</f>
        <v>534.0068787618228</v>
      </c>
      <c r="J19" s="10">
        <f>TO_EHG!J19+TO_CO!J19+TO_BF!J19+TO_GW!J19+TO_RPI!J19+TO_PF!J19+TO_BKBPB!J19+TO_CL!J19+TO_BNG!J19+TO_LBB!J19+TO_CPP!J19+TO_GTL!J19+TO_NSP!J19</f>
        <v>509.45829750644879</v>
      </c>
      <c r="K19" s="10">
        <f>TO_EHG!K19+TO_CO!K19+TO_BF!K19+TO_GW!K19+TO_RPI!K19+TO_PF!K19+TO_BKBPB!K19+TO_CL!K19+TO_BNG!K19+TO_LBB!K19+TO_CPP!K19+TO_GTL!K19+TO_NSP!K19</f>
        <v>563.77901977644024</v>
      </c>
      <c r="L19" s="10">
        <f>TO_EHG!L19+TO_CO!L19+TO_BF!L19+TO_GW!L19+TO_RPI!L19+TO_PF!L19+TO_BKBPB!L19+TO_CL!L19+TO_BNG!L19+TO_LBB!L19+TO_CPP!L19+TO_GTL!L19+TO_NSP!L19</f>
        <v>399.95700773860699</v>
      </c>
      <c r="M19" s="10">
        <f>TO_EHG!M19+TO_CO!M19+TO_BF!M19+TO_GW!M19+TO_RPI!M19+TO_PF!M19+TO_BKBPB!M19+TO_CL!M19+TO_BNG!M19+TO_LBB!M19+TO_CPP!M19+TO_GTL!M19+TO_NSP!M19</f>
        <v>438.67153912295782</v>
      </c>
      <c r="N19" s="10">
        <f>TO_EHG!N19+TO_CO!N19+TO_BF!N19+TO_GW!N19+TO_RPI!N19+TO_PF!N19+TO_BKBPB!N19+TO_CL!N19+TO_BNG!N19+TO_LBB!N19+TO_CPP!N19+TO_GTL!N19+TO_NSP!N19</f>
        <v>442.6268271711092</v>
      </c>
      <c r="O19" s="10">
        <f>TO_EHG!O19+TO_CO!O19+TO_BF!O19+TO_GW!O19+TO_RPI!O19+TO_PF!O19+TO_BKBPB!O19+TO_CL!O19+TO_BNG!O19+TO_LBB!O19+TO_CPP!O19+TO_GTL!O19+TO_NSP!O19</f>
        <v>425.816852966466</v>
      </c>
      <c r="P19" s="10">
        <f>TO_EHG!P19+TO_CO!P19+TO_BF!P19+TO_GW!P19+TO_RPI!P19+TO_PF!P19+TO_BKBPB!P19+TO_CL!P19+TO_BNG!P19+TO_LBB!P19+TO_CPP!P19+TO_GTL!P19+TO_NSP!P19</f>
        <v>441.2295786758383</v>
      </c>
      <c r="Q19" s="10">
        <f>TO_EHG!Q19+TO_CO!Q19+TO_BF!Q19+TO_GW!Q19+TO_RPI!Q19+TO_PF!Q19+TO_BKBPB!Q19+TO_CL!Q19+TO_BNG!Q19+TO_LBB!Q19+TO_CPP!Q19+TO_GTL!Q19+TO_NSP!Q19</f>
        <v>441.96044711951839</v>
      </c>
      <c r="R19" s="10">
        <f>TO_EHG!R19+TO_CO!R19+TO_BF!R19+TO_GW!R19+TO_RPI!R19+TO_PF!R19+TO_BKBPB!R19+TO_CL!R19+TO_BNG!R19+TO_LBB!R19+TO_CPP!R19+TO_GTL!R19+TO_NSP!R19</f>
        <v>407.26569217540839</v>
      </c>
      <c r="S19" s="10">
        <f>TO_EHG!S19+TO_CO!S19+TO_BF!S19+TO_GW!S19+TO_RPI!S19+TO_PF!S19+TO_BKBPB!S19+TO_CL!S19+TO_BNG!S19+TO_LBB!S19+TO_CPP!S19+TO_GTL!S19+TO_NSP!S19</f>
        <v>383.9056749785039</v>
      </c>
      <c r="T19" s="10">
        <f>TO_EHG!T19+TO_CO!T19+TO_BF!T19+TO_GW!T19+TO_RPI!T19+TO_PF!T19+TO_BKBPB!T19+TO_CL!T19+TO_BNG!T19+TO_LBB!T19+TO_CPP!T19+TO_GTL!T19+TO_NSP!T19</f>
        <v>436.80653482373168</v>
      </c>
      <c r="U19" s="10">
        <f>TO_EHG!U19+TO_CO!U19+TO_BF!U19+TO_GW!U19+TO_RPI!U19+TO_PF!U19+TO_BKBPB!U19+TO_CL!U19+TO_BNG!U19+TO_LBB!U19+TO_CPP!U19+TO_GTL!U19+TO_NSP!U19</f>
        <v>444.39785038693032</v>
      </c>
      <c r="V19" s="10">
        <f>TO_EHG!V19+TO_CO!V19+TO_BF!V19+TO_GW!V19+TO_RPI!V19+TO_PF!V19+TO_BKBPB!V19+TO_CL!V19+TO_BNG!V19+TO_LBB!V19+TO_CPP!V19+TO_GTL!V19+TO_NSP!V19</f>
        <v>407.35614789337922</v>
      </c>
      <c r="W19" s="10">
        <f>TO_EHG!W19+TO_CO!W19+TO_BF!W19+TO_GW!W19+TO_RPI!W19+TO_PF!W19+TO_BKBPB!W19+TO_CL!W19+TO_BNG!W19+TO_LBB!W19+TO_CPP!W19+TO_GTL!W19+TO_NSP!W19</f>
        <v>392.15503009458303</v>
      </c>
      <c r="X19" s="10">
        <f>TO_EHG!X19+TO_CO!X19+TO_BF!X19+TO_GW!X19+TO_RPI!X19+TO_PF!X19+TO_BKBPB!X19+TO_CL!X19+TO_BNG!X19+TO_LBB!X19+TO_CPP!X19+TO_GTL!X19+TO_NSP!X19</f>
        <v>448.40490111779872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633.18048151332755</v>
      </c>
      <c r="D20" s="10">
        <f>TO_EHG!D20+TO_CO!D20+TO_BF!D20+TO_GW!D20+TO_RPI!D20+TO_PF!D20+TO_BKBPB!D20+TO_CL!D20+TO_BNG!D20+TO_LBB!D20+TO_CPP!D20+TO_GTL!D20+TO_NSP!D20</f>
        <v>597.1625107480653</v>
      </c>
      <c r="E20" s="10">
        <f>TO_EHG!E20+TO_CO!E20+TO_BF!E20+TO_GW!E20+TO_RPI!E20+TO_PF!E20+TO_BKBPB!E20+TO_CL!E20+TO_BNG!E20+TO_LBB!E20+TO_CPP!E20+TO_GTL!E20+TO_NSP!E20</f>
        <v>618.39587274290625</v>
      </c>
      <c r="F20" s="10">
        <f>TO_EHG!F20+TO_CO!F20+TO_BF!F20+TO_GW!F20+TO_RPI!F20+TO_PF!F20+TO_BKBPB!F20+TO_CL!F20+TO_BNG!F20+TO_LBB!F20+TO_CPP!F20+TO_GTL!F20+TO_NSP!F20</f>
        <v>674.50077386070507</v>
      </c>
      <c r="G20" s="10">
        <f>TO_EHG!G20+TO_CO!G20+TO_BF!G20+TO_GW!G20+TO_RPI!G20+TO_PF!G20+TO_BKBPB!G20+TO_CL!G20+TO_BNG!G20+TO_LBB!G20+TO_CPP!G20+TO_GTL!G20+TO_NSP!G20</f>
        <v>702.80404127257088</v>
      </c>
      <c r="H20" s="10">
        <f>TO_EHG!H20+TO_CO!H20+TO_BF!H20+TO_GW!H20+TO_RPI!H20+TO_PF!H20+TO_BKBPB!H20+TO_CL!H20+TO_BNG!H20+TO_LBB!H20+TO_CPP!H20+TO_GTL!H20+TO_NSP!H20</f>
        <v>602.75150472914868</v>
      </c>
      <c r="I20" s="10">
        <f>TO_EHG!I20+TO_CO!I20+TO_BF!I20+TO_GW!I20+TO_RPI!I20+TO_PF!I20+TO_BKBPB!I20+TO_CL!I20+TO_BNG!I20+TO_LBB!I20+TO_CPP!I20+TO_GTL!I20+TO_NSP!I20</f>
        <v>682.66930352536542</v>
      </c>
      <c r="J20" s="10">
        <f>TO_EHG!J20+TO_CO!J20+TO_BF!J20+TO_GW!J20+TO_RPI!J20+TO_PF!J20+TO_BKBPB!J20+TO_CL!J20+TO_BNG!J20+TO_LBB!J20+TO_CPP!J20+TO_GTL!J20+TO_NSP!J20</f>
        <v>716.15554600171959</v>
      </c>
      <c r="K20" s="10">
        <f>TO_EHG!K20+TO_CO!K20+TO_BF!K20+TO_GW!K20+TO_RPI!K20+TO_PF!K20+TO_BKBPB!K20+TO_CL!K20+TO_BNG!K20+TO_LBB!K20+TO_CPP!K20+TO_GTL!K20+TO_NSP!K20</f>
        <v>653.55399828030943</v>
      </c>
      <c r="L20" s="10">
        <f>TO_EHG!L20+TO_CO!L20+TO_BF!L20+TO_GW!L20+TO_RPI!L20+TO_PF!L20+TO_BKBPB!L20+TO_CL!L20+TO_BNG!L20+TO_LBB!L20+TO_CPP!L20+TO_GTL!L20+TO_NSP!L20</f>
        <v>444.75494411006008</v>
      </c>
      <c r="M20" s="10">
        <f>TO_EHG!M20+TO_CO!M20+TO_BF!M20+TO_GW!M20+TO_RPI!M20+TO_PF!M20+TO_BKBPB!M20+TO_CL!M20+TO_BNG!M20+TO_LBB!M20+TO_CPP!M20+TO_GTL!M20+TO_NSP!M20</f>
        <v>523.66964746345661</v>
      </c>
      <c r="N20" s="10">
        <f>TO_EHG!N20+TO_CO!N20+TO_BF!N20+TO_GW!N20+TO_RPI!N20+TO_PF!N20+TO_BKBPB!N20+TO_CL!N20+TO_BNG!N20+TO_LBB!N20+TO_CPP!N20+TO_GTL!N20+TO_NSP!N20</f>
        <v>504.82467755803953</v>
      </c>
      <c r="O20" s="10">
        <f>TO_EHG!O20+TO_CO!O20+TO_BF!O20+TO_GW!O20+TO_RPI!O20+TO_PF!O20+TO_BKBPB!O20+TO_CL!O20+TO_BNG!O20+TO_LBB!O20+TO_CPP!O20+TO_GTL!O20+TO_NSP!O20</f>
        <v>477.76345657781599</v>
      </c>
      <c r="P20" s="10">
        <f>TO_EHG!P20+TO_CO!P20+TO_BF!P20+TO_GW!P20+TO_RPI!P20+TO_PF!P20+TO_BKBPB!P20+TO_CL!P20+TO_BNG!P20+TO_LBB!P20+TO_CPP!P20+TO_GTL!P20+TO_NSP!P20</f>
        <v>493.24067067927768</v>
      </c>
      <c r="Q20" s="10">
        <f>TO_EHG!Q20+TO_CO!Q20+TO_BF!Q20+TO_GW!Q20+TO_RPI!Q20+TO_PF!Q20+TO_BKBPB!Q20+TO_CL!Q20+TO_BNG!Q20+TO_LBB!Q20+TO_CPP!Q20+TO_GTL!Q20+TO_NSP!Q20</f>
        <v>497.34883920894242</v>
      </c>
      <c r="R20" s="10">
        <f>TO_EHG!R20+TO_CO!R20+TO_BF!R20+TO_GW!R20+TO_RPI!R20+TO_PF!R20+TO_BKBPB!R20+TO_CL!R20+TO_BNG!R20+TO_LBB!R20+TO_CPP!R20+TO_GTL!R20+TO_NSP!R20</f>
        <v>465.10464316423042</v>
      </c>
      <c r="S20" s="10">
        <f>TO_EHG!S20+TO_CO!S20+TO_BF!S20+TO_GW!S20+TO_RPI!S20+TO_PF!S20+TO_BKBPB!S20+TO_CL!S20+TO_BNG!S20+TO_LBB!S20+TO_CPP!S20+TO_GTL!S20+TO_NSP!S20</f>
        <v>493.04961306964748</v>
      </c>
      <c r="T20" s="10">
        <f>TO_EHG!T20+TO_CO!T20+TO_BF!T20+TO_GW!T20+TO_RPI!T20+TO_PF!T20+TO_BKBPB!T20+TO_CL!T20+TO_BNG!T20+TO_LBB!T20+TO_CPP!T20+TO_GTL!T20+TO_NSP!T20</f>
        <v>431.45477214101459</v>
      </c>
      <c r="U20" s="10">
        <f>TO_EHG!U20+TO_CO!U20+TO_BF!U20+TO_GW!U20+TO_RPI!U20+TO_PF!U20+TO_BKBPB!U20+TO_CL!U20+TO_BNG!U20+TO_LBB!U20+TO_CPP!U20+TO_GTL!U20+TO_NSP!U20</f>
        <v>472.81375752364568</v>
      </c>
      <c r="V20" s="10">
        <f>TO_EHG!V20+TO_CO!V20+TO_BF!V20+TO_GW!V20+TO_RPI!V20+TO_PF!V20+TO_BKBPB!V20+TO_CL!V20+TO_BNG!V20+TO_LBB!V20+TO_CPP!V20+TO_GTL!V20+TO_NSP!V20</f>
        <v>419.67927773000861</v>
      </c>
      <c r="W20" s="10">
        <f>TO_EHG!W20+TO_CO!W20+TO_BF!W20+TO_GW!W20+TO_RPI!W20+TO_PF!W20+TO_BKBPB!W20+TO_CL!W20+TO_BNG!W20+TO_LBB!W20+TO_CPP!W20+TO_GTL!W20+TO_NSP!W20</f>
        <v>426.2593293207222</v>
      </c>
      <c r="X20" s="10">
        <f>TO_EHG!X20+TO_CO!X20+TO_BF!X20+TO_GW!X20+TO_RPI!X20+TO_PF!X20+TO_BKBPB!X20+TO_CL!X20+TO_BNG!X20+TO_LBB!X20+TO_CPP!X20+TO_GTL!X20+TO_NSP!X20</f>
        <v>481.03121238177118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47.028718830610487</v>
      </c>
      <c r="D21" s="10">
        <f>TO_EHG!D21+TO_CO!D21+TO_BF!D21+TO_GW!D21+TO_RPI!D21+TO_PF!D21+TO_BKBPB!D21+TO_CL!D21+TO_BNG!D21+TO_LBB!D21+TO_CPP!D21+TO_GTL!D21+TO_NSP!D21</f>
        <v>47.578073946689592</v>
      </c>
      <c r="E21" s="10">
        <f>TO_EHG!E21+TO_CO!E21+TO_BF!E21+TO_GW!E21+TO_RPI!E21+TO_PF!E21+TO_BKBPB!E21+TO_CL!E21+TO_BNG!E21+TO_LBB!E21+TO_CPP!E21+TO_GTL!E21+TO_NSP!E21</f>
        <v>44.807480653482372</v>
      </c>
      <c r="F21" s="10">
        <f>TO_EHG!F21+TO_CO!F21+TO_BF!F21+TO_GW!F21+TO_RPI!F21+TO_PF!F21+TO_BKBPB!F21+TO_CL!F21+TO_BNG!F21+TO_LBB!F21+TO_CPP!F21+TO_GTL!F21+TO_NSP!F21</f>
        <v>43.398280309544283</v>
      </c>
      <c r="G21" s="10">
        <f>TO_EHG!G21+TO_CO!G21+TO_BF!G21+TO_GW!G21+TO_RPI!G21+TO_PF!G21+TO_BKBPB!G21+TO_CL!G21+TO_BNG!G21+TO_LBB!G21+TO_CPP!G21+TO_GTL!G21+TO_NSP!G21</f>
        <v>43.732674118658643</v>
      </c>
      <c r="H21" s="10">
        <f>TO_EHG!H21+TO_CO!H21+TO_BF!H21+TO_GW!H21+TO_RPI!H21+TO_PF!H21+TO_BKBPB!H21+TO_CL!H21+TO_BNG!H21+TO_LBB!H21+TO_CPP!H21+TO_GTL!H21+TO_NSP!H21</f>
        <v>38.000343938091142</v>
      </c>
      <c r="I21" s="10">
        <f>TO_EHG!I21+TO_CO!I21+TO_BF!I21+TO_GW!I21+TO_RPI!I21+TO_PF!I21+TO_BKBPB!I21+TO_CL!I21+TO_BNG!I21+TO_LBB!I21+TO_CPP!I21+TO_GTL!I21+TO_NSP!I21</f>
        <v>41.153138435081679</v>
      </c>
      <c r="J21" s="10">
        <f>TO_EHG!J21+TO_CO!J21+TO_BF!J21+TO_GW!J21+TO_RPI!J21+TO_PF!J21+TO_BKBPB!J21+TO_CL!J21+TO_BNG!J21+TO_LBB!J21+TO_CPP!J21+TO_GTL!J21+TO_NSP!J21</f>
        <v>42.227944969905423</v>
      </c>
      <c r="K21" s="10">
        <f>TO_EHG!K21+TO_CO!K21+TO_BF!K21+TO_GW!K21+TO_RPI!K21+TO_PF!K21+TO_BKBPB!K21+TO_CL!K21+TO_BNG!K21+TO_LBB!K21+TO_CPP!K21+TO_GTL!K21+TO_NSP!K21</f>
        <v>47.506448839208943</v>
      </c>
      <c r="L21" s="10">
        <f>TO_EHG!L21+TO_CO!L21+TO_BF!L21+TO_GW!L21+TO_RPI!L21+TO_PF!L21+TO_BKBPB!L21+TO_CL!L21+TO_BNG!L21+TO_LBB!L21+TO_CPP!L21+TO_GTL!L21+TO_NSP!L21</f>
        <v>39.027429062768697</v>
      </c>
      <c r="M21" s="10">
        <f>TO_EHG!M21+TO_CO!M21+TO_BF!M21+TO_GW!M21+TO_RPI!M21+TO_PF!M21+TO_BKBPB!M21+TO_CL!M21+TO_BNG!M21+TO_LBB!M21+TO_CPP!M21+TO_GTL!M21+TO_NSP!M21</f>
        <v>128.14084264832329</v>
      </c>
      <c r="N21" s="10">
        <f>TO_EHG!N21+TO_CO!N21+TO_BF!N21+TO_GW!N21+TO_RPI!N21+TO_PF!N21+TO_BKBPB!N21+TO_CL!N21+TO_BNG!N21+TO_LBB!N21+TO_CPP!N21+TO_GTL!N21+TO_NSP!N21</f>
        <v>132.249011177988</v>
      </c>
      <c r="O21" s="10">
        <f>TO_EHG!O21+TO_CO!O21+TO_BF!O21+TO_GW!O21+TO_RPI!O21+TO_PF!O21+TO_BKBPB!O21+TO_CL!O21+TO_BNG!O21+TO_LBB!O21+TO_CPP!O21+TO_GTL!O21+TO_NSP!O21</f>
        <v>121.66809974204639</v>
      </c>
      <c r="P21" s="10">
        <f>TO_EHG!P21+TO_CO!P21+TO_BF!P21+TO_GW!P21+TO_RPI!P21+TO_PF!P21+TO_BKBPB!P21+TO_CL!P21+TO_BNG!P21+TO_LBB!P21+TO_CPP!P21+TO_GTL!P21+TO_NSP!P21</f>
        <v>127.4242476354256</v>
      </c>
      <c r="Q21" s="10">
        <f>TO_EHG!Q21+TO_CO!Q21+TO_BF!Q21+TO_GW!Q21+TO_RPI!Q21+TO_PF!Q21+TO_BKBPB!Q21+TO_CL!Q21+TO_BNG!Q21+TO_LBB!Q21+TO_CPP!Q21+TO_GTL!Q21+TO_NSP!Q21</f>
        <v>129.04840928632851</v>
      </c>
      <c r="R21" s="10">
        <f>TO_EHG!R21+TO_CO!R21+TO_BF!R21+TO_GW!R21+TO_RPI!R21+TO_PF!R21+TO_BKBPB!R21+TO_CL!R21+TO_BNG!R21+TO_LBB!R21+TO_CPP!R21+TO_GTL!R21+TO_NSP!R21</f>
        <v>135.01960447119521</v>
      </c>
      <c r="S21" s="10">
        <f>TO_EHG!S21+TO_CO!S21+TO_BF!S21+TO_GW!S21+TO_RPI!S21+TO_PF!S21+TO_BKBPB!S21+TO_CL!S21+TO_BNG!S21+TO_LBB!S21+TO_CPP!S21+TO_GTL!S21+TO_NSP!S21</f>
        <v>136.73929492691309</v>
      </c>
      <c r="T21" s="10">
        <f>TO_EHG!T21+TO_CO!T21+TO_BF!T21+TO_GW!T21+TO_RPI!T21+TO_PF!T21+TO_BKBPB!T21+TO_CL!T21+TO_BNG!T21+TO_LBB!T21+TO_CPP!T21+TO_GTL!T21+TO_NSP!T21</f>
        <v>129.98263112639731</v>
      </c>
      <c r="U21" s="10">
        <f>TO_EHG!U21+TO_CO!U21+TO_BF!U21+TO_GW!U21+TO_RPI!U21+TO_PF!U21+TO_BKBPB!U21+TO_CL!U21+TO_BNG!U21+TO_LBB!U21+TO_CPP!U21+TO_GTL!U21+TO_NSP!U21</f>
        <v>142.86577815993121</v>
      </c>
      <c r="V21" s="10">
        <f>TO_EHG!V21+TO_CO!V21+TO_BF!V21+TO_GW!V21+TO_RPI!V21+TO_PF!V21+TO_BKBPB!V21+TO_CL!V21+TO_BNG!V21+TO_LBB!V21+TO_CPP!V21+TO_GTL!V21+TO_NSP!V21</f>
        <v>139.1034393809114</v>
      </c>
      <c r="W21" s="10">
        <f>TO_EHG!W21+TO_CO!W21+TO_BF!W21+TO_GW!W21+TO_RPI!W21+TO_PF!W21+TO_BKBPB!W21+TO_CL!W21+TO_BNG!W21+TO_LBB!W21+TO_CPP!W21+TO_GTL!W21+TO_NSP!W21</f>
        <v>93.381599312123811</v>
      </c>
      <c r="X21" s="10">
        <f>TO_EHG!X21+TO_CO!X21+TO_BF!X21+TO_GW!X21+TO_RPI!X21+TO_PF!X21+TO_BKBPB!X21+TO_CL!X21+TO_BNG!X21+TO_LBB!X21+TO_CPP!X21+TO_GTL!X21+TO_NSP!X21</f>
        <v>93.479965606190888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6262.7503009458287</v>
      </c>
      <c r="D26" s="37">
        <f t="shared" si="14"/>
        <v>6377.7160791057613</v>
      </c>
      <c r="E26" s="37">
        <f t="shared" si="14"/>
        <v>6415.6141014617351</v>
      </c>
      <c r="F26" s="37">
        <f t="shared" si="14"/>
        <v>6789.8914875322444</v>
      </c>
      <c r="G26" s="37">
        <f t="shared" si="14"/>
        <v>7087.058297506449</v>
      </c>
      <c r="H26" s="37">
        <f t="shared" si="14"/>
        <v>8315.4930352536539</v>
      </c>
      <c r="I26" s="37">
        <f t="shared" si="14"/>
        <v>8467.3800515907114</v>
      </c>
      <c r="J26" s="37">
        <f t="shared" si="14"/>
        <v>8055.588993981085</v>
      </c>
      <c r="K26" s="37">
        <f t="shared" si="14"/>
        <v>9058.7976784178827</v>
      </c>
      <c r="L26" s="37">
        <f t="shared" si="14"/>
        <v>8099.0370593293201</v>
      </c>
      <c r="M26" s="37">
        <f t="shared" si="14"/>
        <v>8630.4263112639728</v>
      </c>
      <c r="N26" s="37">
        <f t="shared" si="14"/>
        <v>7868.7847807394655</v>
      </c>
      <c r="O26" s="37">
        <f t="shared" si="14"/>
        <v>8066.7766981943232</v>
      </c>
      <c r="P26" s="37">
        <f t="shared" si="14"/>
        <v>7406.2359415305255</v>
      </c>
      <c r="Q26" s="37">
        <f t="shared" si="14"/>
        <v>8346.3926053310388</v>
      </c>
      <c r="R26" s="37">
        <f t="shared" si="14"/>
        <v>7948.051332760102</v>
      </c>
      <c r="S26" s="37">
        <f t="shared" si="14"/>
        <v>5989.6464316423035</v>
      </c>
      <c r="T26" s="37">
        <f t="shared" si="14"/>
        <v>8614.8711951848654</v>
      </c>
      <c r="U26" s="37">
        <f t="shared" si="14"/>
        <v>8279.8141014617358</v>
      </c>
      <c r="V26" s="37">
        <f t="shared" si="14"/>
        <v>8515.2091143594134</v>
      </c>
      <c r="W26" s="37">
        <f t="shared" si="14"/>
        <v>6831.9278589853811</v>
      </c>
      <c r="X26" s="37">
        <f t="shared" ref="X26" si="15">SUM(X27,X33)</f>
        <v>7962.9264832330173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49.058985382631128</v>
      </c>
      <c r="D27" s="29">
        <f t="shared" si="16"/>
        <v>30.190111779879619</v>
      </c>
      <c r="E27" s="29">
        <f t="shared" si="16"/>
        <v>0</v>
      </c>
      <c r="F27" s="29">
        <f t="shared" si="16"/>
        <v>6.6041272570937224</v>
      </c>
      <c r="G27" s="29">
        <f t="shared" si="16"/>
        <v>14.15159071367154</v>
      </c>
      <c r="H27" s="29">
        <f t="shared" si="16"/>
        <v>60.380223559759237</v>
      </c>
      <c r="I27" s="29">
        <f t="shared" si="16"/>
        <v>88.683490971625105</v>
      </c>
      <c r="J27" s="29">
        <f t="shared" si="16"/>
        <v>110.38263112639724</v>
      </c>
      <c r="K27" s="29">
        <f t="shared" si="16"/>
        <v>209.65889939810836</v>
      </c>
      <c r="L27" s="29">
        <f t="shared" si="16"/>
        <v>199.17592433361995</v>
      </c>
      <c r="M27" s="29">
        <f t="shared" si="16"/>
        <v>202.14488392089427</v>
      </c>
      <c r="N27" s="29">
        <f t="shared" si="16"/>
        <v>208.75563198624246</v>
      </c>
      <c r="O27" s="29">
        <f t="shared" si="16"/>
        <v>207.46268271711091</v>
      </c>
      <c r="P27" s="29">
        <f t="shared" si="16"/>
        <v>188.19148753224414</v>
      </c>
      <c r="Q27" s="29">
        <f t="shared" si="16"/>
        <v>216.99621668099738</v>
      </c>
      <c r="R27" s="29">
        <f t="shared" si="16"/>
        <v>193.95236457437659</v>
      </c>
      <c r="S27" s="29">
        <f t="shared" si="16"/>
        <v>173.78907996560616</v>
      </c>
      <c r="T27" s="29">
        <f t="shared" si="16"/>
        <v>200.67351676698192</v>
      </c>
      <c r="U27" s="29">
        <f t="shared" si="16"/>
        <v>203.55399828030951</v>
      </c>
      <c r="V27" s="29">
        <f t="shared" si="16"/>
        <v>185.31092003439377</v>
      </c>
      <c r="W27" s="29">
        <f t="shared" si="16"/>
        <v>241.96044711951839</v>
      </c>
      <c r="X27" s="29">
        <f t="shared" ref="X27" si="17">SUM(X28:X32)</f>
        <v>258.28314703353391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49.058985382631128</v>
      </c>
      <c r="D30" s="10">
        <f>TO_EHG!D30+TO_CO!D30+TO_BF!D30+TO_GW!D30+TO_RPI!D30+TO_PF!D30+TO_BKBPB!D30+TO_CL!D30+TO_BNG!D30+TO_LBB!D30+TO_CPP!D30+TO_GTL!D30+TO_NSP!D30</f>
        <v>30.190111779879619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6.6041272570937224</v>
      </c>
      <c r="G30" s="10">
        <f>TO_EHG!G30+TO_CO!G30+TO_BF!G30+TO_GW!G30+TO_RPI!G30+TO_PF!G30+TO_BKBPB!G30+TO_CL!G30+TO_BNG!G30+TO_LBB!G30+TO_CPP!G30+TO_GTL!G30+TO_NSP!G30</f>
        <v>14.15159071367154</v>
      </c>
      <c r="H30" s="10">
        <f>TO_EHG!H30+TO_CO!H30+TO_BF!H30+TO_GW!H30+TO_RPI!H30+TO_PF!H30+TO_BKBPB!H30+TO_CL!H30+TO_BNG!H30+TO_LBB!H30+TO_CPP!H30+TO_GTL!H30+TO_NSP!H30</f>
        <v>60.380223559759237</v>
      </c>
      <c r="I30" s="10">
        <f>TO_EHG!I30+TO_CO!I30+TO_BF!I30+TO_GW!I30+TO_RPI!I30+TO_PF!I30+TO_BKBPB!I30+TO_CL!I30+TO_BNG!I30+TO_LBB!I30+TO_CPP!I30+TO_GTL!I30+TO_NSP!I30</f>
        <v>88.683490971625105</v>
      </c>
      <c r="J30" s="10">
        <f>TO_EHG!J30+TO_CO!J30+TO_BF!J30+TO_GW!J30+TO_RPI!J30+TO_PF!J30+TO_BKBPB!J30+TO_CL!J30+TO_BNG!J30+TO_LBB!J30+TO_CPP!J30+TO_GTL!J30+TO_NSP!J30</f>
        <v>110.38263112639724</v>
      </c>
      <c r="K30" s="10">
        <f>TO_EHG!K30+TO_CO!K30+TO_BF!K30+TO_GW!K30+TO_RPI!K30+TO_PF!K30+TO_BKBPB!K30+TO_CL!K30+TO_BNG!K30+TO_LBB!K30+TO_CPP!K30+TO_GTL!K30+TO_NSP!K30</f>
        <v>209.65889939810836</v>
      </c>
      <c r="L30" s="10">
        <f>TO_EHG!L30+TO_CO!L30+TO_BF!L30+TO_GW!L30+TO_RPI!L30+TO_PF!L30+TO_BKBPB!L30+TO_CL!L30+TO_BNG!L30+TO_LBB!L30+TO_CPP!L30+TO_GTL!L30+TO_NSP!L30</f>
        <v>199.17592433361995</v>
      </c>
      <c r="M30" s="10">
        <f>TO_EHG!M30+TO_CO!M30+TO_BF!M30+TO_GW!M30+TO_RPI!M30+TO_PF!M30+TO_BKBPB!M30+TO_CL!M30+TO_BNG!M30+TO_LBB!M30+TO_CPP!M30+TO_GTL!M30+TO_NSP!M30</f>
        <v>202.14488392089427</v>
      </c>
      <c r="N30" s="10">
        <f>TO_EHG!N30+TO_CO!N30+TO_BF!N30+TO_GW!N30+TO_RPI!N30+TO_PF!N30+TO_BKBPB!N30+TO_CL!N30+TO_BNG!N30+TO_LBB!N30+TO_CPP!N30+TO_GTL!N30+TO_NSP!N30</f>
        <v>208.75563198624246</v>
      </c>
      <c r="O30" s="10">
        <f>TO_EHG!O30+TO_CO!O30+TO_BF!O30+TO_GW!O30+TO_RPI!O30+TO_PF!O30+TO_BKBPB!O30+TO_CL!O30+TO_BNG!O30+TO_LBB!O30+TO_CPP!O30+TO_GTL!O30+TO_NSP!O30</f>
        <v>207.46268271711091</v>
      </c>
      <c r="P30" s="10">
        <f>TO_EHG!P30+TO_CO!P30+TO_BF!P30+TO_GW!P30+TO_RPI!P30+TO_PF!P30+TO_BKBPB!P30+TO_CL!P30+TO_BNG!P30+TO_LBB!P30+TO_CPP!P30+TO_GTL!P30+TO_NSP!P30</f>
        <v>188.19148753224414</v>
      </c>
      <c r="Q30" s="10">
        <f>TO_EHG!Q30+TO_CO!Q30+TO_BF!Q30+TO_GW!Q30+TO_RPI!Q30+TO_PF!Q30+TO_BKBPB!Q30+TO_CL!Q30+TO_BNG!Q30+TO_LBB!Q30+TO_CPP!Q30+TO_GTL!Q30+TO_NSP!Q30</f>
        <v>216.99621668099738</v>
      </c>
      <c r="R30" s="10">
        <f>TO_EHG!R30+TO_CO!R30+TO_BF!R30+TO_GW!R30+TO_RPI!R30+TO_PF!R30+TO_BKBPB!R30+TO_CL!R30+TO_BNG!R30+TO_LBB!R30+TO_CPP!R30+TO_GTL!R30+TO_NSP!R30</f>
        <v>193.95236457437659</v>
      </c>
      <c r="S30" s="10">
        <f>TO_EHG!S30+TO_CO!S30+TO_BF!S30+TO_GW!S30+TO_RPI!S30+TO_PF!S30+TO_BKBPB!S30+TO_CL!S30+TO_BNG!S30+TO_LBB!S30+TO_CPP!S30+TO_GTL!S30+TO_NSP!S30</f>
        <v>173.78907996560616</v>
      </c>
      <c r="T30" s="10">
        <f>TO_EHG!T30+TO_CO!T30+TO_BF!T30+TO_GW!T30+TO_RPI!T30+TO_PF!T30+TO_BKBPB!T30+TO_CL!T30+TO_BNG!T30+TO_LBB!T30+TO_CPP!T30+TO_GTL!T30+TO_NSP!T30</f>
        <v>200.67351676698192</v>
      </c>
      <c r="U30" s="10">
        <f>TO_EHG!U30+TO_CO!U30+TO_BF!U30+TO_GW!U30+TO_RPI!U30+TO_PF!U30+TO_BKBPB!U30+TO_CL!U30+TO_BNG!U30+TO_LBB!U30+TO_CPP!U30+TO_GTL!U30+TO_NSP!U30</f>
        <v>203.55399828030951</v>
      </c>
      <c r="V30" s="10">
        <f>TO_EHG!V30+TO_CO!V30+TO_BF!V30+TO_GW!V30+TO_RPI!V30+TO_PF!V30+TO_BKBPB!V30+TO_CL!V30+TO_BNG!V30+TO_LBB!V30+TO_CPP!V30+TO_GTL!V30+TO_NSP!V30</f>
        <v>185.31092003439377</v>
      </c>
      <c r="W30" s="10">
        <f>TO_EHG!W30+TO_CO!W30+TO_BF!W30+TO_GW!W30+TO_RPI!W30+TO_PF!W30+TO_BKBPB!W30+TO_CL!W30+TO_BNG!W30+TO_LBB!W30+TO_CPP!W30+TO_GTL!W30+TO_NSP!W30</f>
        <v>241.96044711951839</v>
      </c>
      <c r="X30" s="10">
        <f>TO_EHG!X30+TO_CO!X30+TO_BF!X30+TO_GW!X30+TO_RPI!X30+TO_PF!X30+TO_BKBPB!X30+TO_CL!X30+TO_BNG!X30+TO_LBB!X30+TO_CPP!X30+TO_GTL!X30+TO_NSP!X30</f>
        <v>258.28314703353391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6213.6913155631973</v>
      </c>
      <c r="D33" s="29">
        <f t="shared" si="18"/>
        <v>6347.5259673258815</v>
      </c>
      <c r="E33" s="29">
        <f t="shared" si="18"/>
        <v>6415.6141014617351</v>
      </c>
      <c r="F33" s="29">
        <f t="shared" si="18"/>
        <v>6783.2873602751506</v>
      </c>
      <c r="G33" s="29">
        <f t="shared" si="18"/>
        <v>7072.9067067927772</v>
      </c>
      <c r="H33" s="29">
        <f t="shared" si="18"/>
        <v>8255.1128116938944</v>
      </c>
      <c r="I33" s="29">
        <f t="shared" si="18"/>
        <v>8378.6965606190861</v>
      </c>
      <c r="J33" s="29">
        <f t="shared" si="18"/>
        <v>7945.2063628546875</v>
      </c>
      <c r="K33" s="29">
        <f t="shared" si="18"/>
        <v>8849.138779019775</v>
      </c>
      <c r="L33" s="29">
        <f t="shared" si="18"/>
        <v>7899.8611349957</v>
      </c>
      <c r="M33" s="29">
        <f t="shared" si="18"/>
        <v>8428.2814273430777</v>
      </c>
      <c r="N33" s="29">
        <f t="shared" si="18"/>
        <v>7660.0291487532231</v>
      </c>
      <c r="O33" s="29">
        <f t="shared" si="18"/>
        <v>7859.3140154772127</v>
      </c>
      <c r="P33" s="29">
        <f t="shared" si="18"/>
        <v>7218.0444539982809</v>
      </c>
      <c r="Q33" s="29">
        <f t="shared" si="18"/>
        <v>8129.3963886500414</v>
      </c>
      <c r="R33" s="29">
        <f t="shared" si="18"/>
        <v>7754.0989681857254</v>
      </c>
      <c r="S33" s="29">
        <f t="shared" si="18"/>
        <v>5815.8573516766974</v>
      </c>
      <c r="T33" s="29">
        <f t="shared" si="18"/>
        <v>8414.1976784178842</v>
      </c>
      <c r="U33" s="29">
        <f t="shared" si="18"/>
        <v>8076.2601031814265</v>
      </c>
      <c r="V33" s="29">
        <f t="shared" si="18"/>
        <v>8329.8981943250201</v>
      </c>
      <c r="W33" s="29">
        <f t="shared" si="18"/>
        <v>6589.9674118658631</v>
      </c>
      <c r="X33" s="29">
        <f t="shared" ref="X33" si="19">SUM(X34:X50)</f>
        <v>7704.6433361994832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116.5195184866724</v>
      </c>
      <c r="D34" s="10">
        <f>TO_EHG!D34+TO_CO!D34+TO_BF!D34+TO_GW!D34+TO_RPI!D34+TO_PF!D34+TO_BKBPB!D34+TO_CL!D34+TO_BNG!D34+TO_LBB!D34+TO_CPP!D34+TO_GTL!D34+TO_NSP!D34</f>
        <v>130.80963026655201</v>
      </c>
      <c r="E34" s="10">
        <f>TO_EHG!E34+TO_CO!E34+TO_BF!E34+TO_GW!E34+TO_RPI!E34+TO_PF!E34+TO_BKBPB!E34+TO_CL!E34+TO_BNG!E34+TO_LBB!E34+TO_CPP!E34+TO_GTL!E34+TO_NSP!E34</f>
        <v>123.1149613069647</v>
      </c>
      <c r="F34" s="10">
        <f>TO_EHG!F34+TO_CO!F34+TO_BF!F34+TO_GW!F34+TO_RPI!F34+TO_PF!F34+TO_BKBPB!F34+TO_CL!F34+TO_BNG!F34+TO_LBB!F34+TO_CPP!F34+TO_GTL!F34+TO_NSP!F34</f>
        <v>137.4050730868444</v>
      </c>
      <c r="G34" s="10">
        <f>TO_EHG!G34+TO_CO!G34+TO_BF!G34+TO_GW!G34+TO_RPI!G34+TO_PF!G34+TO_BKBPB!G34+TO_CL!G34+TO_BNG!G34+TO_LBB!G34+TO_CPP!G34+TO_GTL!G34+TO_NSP!G34</f>
        <v>134.10730868443679</v>
      </c>
      <c r="H34" s="10">
        <f>TO_EHG!H34+TO_CO!H34+TO_BF!H34+TO_GW!H34+TO_RPI!H34+TO_PF!H34+TO_BKBPB!H34+TO_CL!H34+TO_BNG!H34+TO_LBB!H34+TO_CPP!H34+TO_GTL!H34+TO_NSP!H34</f>
        <v>149.49673258813411</v>
      </c>
      <c r="I34" s="10">
        <f>TO_EHG!I34+TO_CO!I34+TO_BF!I34+TO_GW!I34+TO_RPI!I34+TO_PF!I34+TO_BKBPB!I34+TO_CL!I34+TO_BNG!I34+TO_LBB!I34+TO_CPP!I34+TO_GTL!I34+TO_NSP!I34</f>
        <v>164.88607050730869</v>
      </c>
      <c r="J34" s="10">
        <f>TO_EHG!J34+TO_CO!J34+TO_BF!J34+TO_GW!J34+TO_RPI!J34+TO_PF!J34+TO_BKBPB!J34+TO_CL!J34+TO_BNG!J34+TO_LBB!J34+TO_CPP!J34+TO_GTL!J34+TO_NSP!J34</f>
        <v>153.89363714531379</v>
      </c>
      <c r="K34" s="10">
        <f>TO_EHG!K34+TO_CO!K34+TO_BF!K34+TO_GW!K34+TO_RPI!K34+TO_PF!K34+TO_BKBPB!K34+TO_CL!K34+TO_BNG!K34+TO_LBB!K34+TO_CPP!K34+TO_GTL!K34+TO_NSP!K34</f>
        <v>181.37472055030091</v>
      </c>
      <c r="L34" s="10">
        <f>TO_EHG!L34+TO_CO!L34+TO_BF!L34+TO_GW!L34+TO_RPI!L34+TO_PF!L34+TO_BKBPB!L34+TO_CL!L34+TO_BNG!L34+TO_LBB!L34+TO_CPP!L34+TO_GTL!L34+TO_NSP!L34</f>
        <v>160.48907996560621</v>
      </c>
      <c r="M34" s="10">
        <f>TO_EHG!M34+TO_CO!M34+TO_BF!M34+TO_GW!M34+TO_RPI!M34+TO_PF!M34+TO_BKBPB!M34+TO_CL!M34+TO_BNG!M34+TO_LBB!M34+TO_CPP!M34+TO_GTL!M34+TO_NSP!M34</f>
        <v>170.38228718830609</v>
      </c>
      <c r="N34" s="10">
        <f>TO_EHG!N34+TO_CO!N34+TO_BF!N34+TO_GW!N34+TO_RPI!N34+TO_PF!N34+TO_BKBPB!N34+TO_CL!N34+TO_BNG!N34+TO_LBB!N34+TO_CPP!N34+TO_GTL!N34+TO_NSP!N34</f>
        <v>159.38985382631131</v>
      </c>
      <c r="O34" s="10">
        <f>TO_EHG!O34+TO_CO!O34+TO_BF!O34+TO_GW!O34+TO_RPI!O34+TO_PF!O34+TO_BKBPB!O34+TO_CL!O34+TO_BNG!O34+TO_LBB!O34+TO_CPP!O34+TO_GTL!O34+TO_NSP!O34</f>
        <v>173.6799656061909</v>
      </c>
      <c r="P34" s="10">
        <f>TO_EHG!P34+TO_CO!P34+TO_BF!P34+TO_GW!P34+TO_RPI!P34+TO_PF!P34+TO_BKBPB!P34+TO_CL!P34+TO_BNG!P34+TO_LBB!P34+TO_CPP!P34+TO_GTL!P34+TO_NSP!P34</f>
        <v>147.29819432502151</v>
      </c>
      <c r="Q34" s="10">
        <f>TO_EHG!Q34+TO_CO!Q34+TO_BF!Q34+TO_GW!Q34+TO_RPI!Q34+TO_PF!Q34+TO_BKBPB!Q34+TO_CL!Q34+TO_BNG!Q34+TO_LBB!Q34+TO_CPP!Q34+TO_GTL!Q34+TO_NSP!Q34</f>
        <v>165.98529664660359</v>
      </c>
      <c r="R34" s="10">
        <f>TO_EHG!R34+TO_CO!R34+TO_BF!R34+TO_GW!R34+TO_RPI!R34+TO_PF!R34+TO_BKBPB!R34+TO_CL!R34+TO_BNG!R34+TO_LBB!R34+TO_CPP!R34+TO_GTL!R34+TO_NSP!R34</f>
        <v>171.48151332760099</v>
      </c>
      <c r="S34" s="10">
        <f>TO_EHG!S34+TO_CO!S34+TO_BF!S34+TO_GW!S34+TO_RPI!S34+TO_PF!S34+TO_BKBPB!S34+TO_CL!S34+TO_BNG!S34+TO_LBB!S34+TO_CPP!S34+TO_GTL!S34+TO_NSP!S34</f>
        <v>111.023301805675</v>
      </c>
      <c r="T34" s="10">
        <f>TO_EHG!T34+TO_CO!T34+TO_BF!T34+TO_GW!T34+TO_RPI!T34+TO_PF!T34+TO_BKBPB!T34+TO_CL!T34+TO_BNG!T34+TO_LBB!T34+TO_CPP!T34+TO_GTL!T34+TO_NSP!T34</f>
        <v>159.38985382631131</v>
      </c>
      <c r="U34" s="10">
        <f>TO_EHG!U34+TO_CO!U34+TO_BF!U34+TO_GW!U34+TO_RPI!U34+TO_PF!U34+TO_BKBPB!U34+TO_CL!U34+TO_BNG!U34+TO_LBB!U34+TO_CPP!U34+TO_GTL!U34+TO_NSP!U34</f>
        <v>153.89363714531379</v>
      </c>
      <c r="V34" s="10">
        <f>TO_EHG!V34+TO_CO!V34+TO_BF!V34+TO_GW!V34+TO_RPI!V34+TO_PF!V34+TO_BKBPB!V34+TO_CL!V34+TO_BNG!V34+TO_LBB!V34+TO_CPP!V34+TO_GTL!V34+TO_NSP!V34</f>
        <v>162.6876182287188</v>
      </c>
      <c r="W34" s="10">
        <f>TO_EHG!W34+TO_CO!W34+TO_BF!W34+TO_GW!W34+TO_RPI!W34+TO_PF!W34+TO_BKBPB!W34+TO_CL!W34+TO_BNG!W34+TO_LBB!W34+TO_CPP!W34+TO_GTL!W34+TO_NSP!W34</f>
        <v>123.1149613069647</v>
      </c>
      <c r="X34" s="10">
        <f>TO_EHG!X34+TO_CO!X34+TO_BF!X34+TO_GW!X34+TO_RPI!X34+TO_PF!X34+TO_BKBPB!X34+TO_CL!X34+TO_BNG!X34+TO_LBB!X34+TO_CPP!X34+TO_GTL!X34+TO_NSP!X34</f>
        <v>148.39750644883921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168.0997420464316</v>
      </c>
      <c r="D36" s="10">
        <f>TO_EHG!D36+TO_CO!D36+TO_BF!D36+TO_GW!D36+TO_RPI!D36+TO_PF!D36+TO_BKBPB!D36+TO_CL!D36+TO_BNG!D36+TO_LBB!D36+TO_CPP!D36+TO_GTL!D36+TO_NSP!D36</f>
        <v>201.13190025795359</v>
      </c>
      <c r="E36" s="10">
        <f>TO_EHG!E36+TO_CO!E36+TO_BF!E36+TO_GW!E36+TO_RPI!E36+TO_PF!E36+TO_BKBPB!E36+TO_CL!E36+TO_BNG!E36+TO_LBB!E36+TO_CPP!E36+TO_GTL!E36+TO_NSP!E36</f>
        <v>171.56491831470328</v>
      </c>
      <c r="F36" s="10">
        <f>TO_EHG!F36+TO_CO!F36+TO_BF!F36+TO_GW!F36+TO_RPI!F36+TO_PF!F36+TO_BKBPB!F36+TO_CL!F36+TO_BNG!F36+TO_LBB!F36+TO_CPP!F36+TO_GTL!F36+TO_NSP!F36</f>
        <v>189.68839208942387</v>
      </c>
      <c r="G36" s="10">
        <f>TO_EHG!G36+TO_CO!G36+TO_BF!G36+TO_GW!G36+TO_RPI!G36+TO_PF!G36+TO_BKBPB!G36+TO_CL!G36+TO_BNG!G36+TO_LBB!G36+TO_CPP!G36+TO_GTL!G36+TO_NSP!G36</f>
        <v>225.56087704213243</v>
      </c>
      <c r="H36" s="10">
        <f>TO_EHG!H36+TO_CO!H36+TO_BF!H36+TO_GW!H36+TO_RPI!H36+TO_PF!H36+TO_BKBPB!H36+TO_CL!H36+TO_BNG!H36+TO_LBB!H36+TO_CPP!H36+TO_GTL!H36+TO_NSP!H36</f>
        <v>240.38641444539982</v>
      </c>
      <c r="I36" s="10">
        <f>TO_EHG!I36+TO_CO!I36+TO_BF!I36+TO_GW!I36+TO_RPI!I36+TO_PF!I36+TO_BKBPB!I36+TO_CL!I36+TO_BNG!I36+TO_LBB!I36+TO_CPP!I36+TO_GTL!I36+TO_NSP!I36</f>
        <v>274.59045571797071</v>
      </c>
      <c r="J36" s="10">
        <f>TO_EHG!J36+TO_CO!J36+TO_BF!J36+TO_GW!J36+TO_RPI!J36+TO_PF!J36+TO_BKBPB!J36+TO_CL!J36+TO_BNG!J36+TO_LBB!J36+TO_CPP!J36+TO_GTL!J36+TO_NSP!J36</f>
        <v>258.1806534823732</v>
      </c>
      <c r="K36" s="10">
        <f>TO_EHG!K36+TO_CO!K36+TO_BF!K36+TO_GW!K36+TO_RPI!K36+TO_PF!K36+TO_BKBPB!K36+TO_CL!K36+TO_BNG!K36+TO_LBB!K36+TO_CPP!K36+TO_GTL!K36+TO_NSP!K36</f>
        <v>266.92536543422176</v>
      </c>
      <c r="L36" s="10">
        <f>TO_EHG!L36+TO_CO!L36+TO_BF!L36+TO_GW!L36+TO_RPI!L36+TO_PF!L36+TO_BKBPB!L36+TO_CL!L36+TO_BNG!L36+TO_LBB!L36+TO_CPP!L36+TO_GTL!L36+TO_NSP!L36</f>
        <v>239.6601891659501</v>
      </c>
      <c r="M36" s="10">
        <f>TO_EHG!M36+TO_CO!M36+TO_BF!M36+TO_GW!M36+TO_RPI!M36+TO_PF!M36+TO_BKBPB!M36+TO_CL!M36+TO_BNG!M36+TO_LBB!M36+TO_CPP!M36+TO_GTL!M36+TO_NSP!M36</f>
        <v>253.29423903697335</v>
      </c>
      <c r="N36" s="10">
        <f>TO_EHG!N36+TO_CO!N36+TO_BF!N36+TO_GW!N36+TO_RPI!N36+TO_PF!N36+TO_BKBPB!N36+TO_CL!N36+TO_BNG!N36+TO_LBB!N36+TO_CPP!N36+TO_GTL!N36+TO_NSP!N36</f>
        <v>237.55081685296648</v>
      </c>
      <c r="O36" s="10">
        <f>TO_EHG!O36+TO_CO!O36+TO_BF!O36+TO_GW!O36+TO_RPI!O36+TO_PF!O36+TO_BKBPB!O36+TO_CL!O36+TO_BNG!O36+TO_LBB!O36+TO_CPP!O36+TO_GTL!O36+TO_NSP!O36</f>
        <v>251.07480653482378</v>
      </c>
      <c r="P36" s="10">
        <f>TO_EHG!P36+TO_CO!P36+TO_BF!P36+TO_GW!P36+TO_RPI!P36+TO_PF!P36+TO_BKBPB!P36+TO_CL!P36+TO_BNG!P36+TO_LBB!P36+TO_CPP!P36+TO_GTL!P36+TO_NSP!P36</f>
        <v>227.01349957007739</v>
      </c>
      <c r="Q36" s="10">
        <f>TO_EHG!Q36+TO_CO!Q36+TO_BF!Q36+TO_GW!Q36+TO_RPI!Q36+TO_PF!Q36+TO_BKBPB!Q36+TO_CL!Q36+TO_BNG!Q36+TO_LBB!Q36+TO_CPP!Q36+TO_GTL!Q36+TO_NSP!Q36</f>
        <v>279.32072226999139</v>
      </c>
      <c r="R36" s="10">
        <f>TO_EHG!R36+TO_CO!R36+TO_BF!R36+TO_GW!R36+TO_RPI!R36+TO_PF!R36+TO_BKBPB!R36+TO_CL!R36+TO_BNG!R36+TO_LBB!R36+TO_CPP!R36+TO_GTL!R36+TO_NSP!R36</f>
        <v>259.44402407566639</v>
      </c>
      <c r="S36" s="10">
        <f>TO_EHG!S36+TO_CO!S36+TO_BF!S36+TO_GW!S36+TO_RPI!S36+TO_PF!S36+TO_BKBPB!S36+TO_CL!S36+TO_BNG!S36+TO_LBB!S36+TO_CPP!S36+TO_GTL!S36+TO_NSP!S36</f>
        <v>266.76698194325019</v>
      </c>
      <c r="T36" s="10">
        <f>TO_EHG!T36+TO_CO!T36+TO_BF!T36+TO_GW!T36+TO_RPI!T36+TO_PF!T36+TO_BKBPB!T36+TO_CL!T36+TO_BNG!T36+TO_LBB!T36+TO_CPP!T36+TO_GTL!T36+TO_NSP!T36</f>
        <v>374.51994840928631</v>
      </c>
      <c r="U36" s="10">
        <f>TO_EHG!U36+TO_CO!U36+TO_BF!U36+TO_GW!U36+TO_RPI!U36+TO_PF!U36+TO_BKBPB!U36+TO_CL!U36+TO_BNG!U36+TO_LBB!U36+TO_CPP!U36+TO_GTL!U36+TO_NSP!U36</f>
        <v>372.42760103181422</v>
      </c>
      <c r="V36" s="10">
        <f>TO_EHG!V36+TO_CO!V36+TO_BF!V36+TO_GW!V36+TO_RPI!V36+TO_PF!V36+TO_BKBPB!V36+TO_CL!V36+TO_BNG!V36+TO_LBB!V36+TO_CPP!V36+TO_GTL!V36+TO_NSP!V36</f>
        <v>418.45803955288051</v>
      </c>
      <c r="W36" s="10">
        <f>TO_EHG!W36+TO_CO!W36+TO_BF!W36+TO_GW!W36+TO_RPI!W36+TO_PF!W36+TO_BKBPB!W36+TO_CL!W36+TO_BNG!W36+TO_LBB!W36+TO_CPP!W36+TO_GTL!W36+TO_NSP!W36</f>
        <v>326.39724849527079</v>
      </c>
      <c r="X36" s="10">
        <f>TO_EHG!X36+TO_CO!X36+TO_BF!X36+TO_GW!X36+TO_RPI!X36+TO_PF!X36+TO_BKBPB!X36+TO_CL!X36+TO_BNG!X36+TO_LBB!X36+TO_CPP!X36+TO_GTL!X36+TO_NSP!X36</f>
        <v>412.18116938950988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1068.331384350817</v>
      </c>
      <c r="D37" s="10">
        <f>TO_EHG!D37+TO_CO!D37+TO_BF!D37+TO_GW!D37+TO_RPI!D37+TO_PF!D37+TO_BKBPB!D37+TO_CL!D37+TO_BNG!D37+TO_LBB!D37+TO_CPP!D37+TO_GTL!D37+TO_NSP!D37</f>
        <v>1141.7598452278589</v>
      </c>
      <c r="E37" s="10">
        <f>TO_EHG!E37+TO_CO!E37+TO_BF!E37+TO_GW!E37+TO_RPI!E37+TO_PF!E37+TO_BKBPB!E37+TO_CL!E37+TO_BNG!E37+TO_LBB!E37+TO_CPP!E37+TO_GTL!E37+TO_NSP!E37</f>
        <v>1295.856061908856</v>
      </c>
      <c r="F37" s="10">
        <f>TO_EHG!F37+TO_CO!F37+TO_BF!F37+TO_GW!F37+TO_RPI!F37+TO_PF!F37+TO_BKBPB!F37+TO_CL!F37+TO_BNG!F37+TO_LBB!F37+TO_CPP!F37+TO_GTL!F37+TO_NSP!F37</f>
        <v>1395.1394668959592</v>
      </c>
      <c r="G37" s="10">
        <f>TO_EHG!G37+TO_CO!G37+TO_BF!G37+TO_GW!G37+TO_RPI!G37+TO_PF!G37+TO_BKBPB!G37+TO_CL!G37+TO_BNG!G37+TO_LBB!G37+TO_CPP!G37+TO_GTL!G37+TO_NSP!G37</f>
        <v>1341.3609630266549</v>
      </c>
      <c r="H37" s="10">
        <f>TO_EHG!H37+TO_CO!H37+TO_BF!H37+TO_GW!H37+TO_RPI!H37+TO_PF!H37+TO_BKBPB!H37+TO_CL!H37+TO_BNG!H37+TO_LBB!H37+TO_CPP!H37+TO_GTL!H37+TO_NSP!H37</f>
        <v>1517.175408426483</v>
      </c>
      <c r="I37" s="10">
        <f>TO_EHG!I37+TO_CO!I37+TO_BF!I37+TO_GW!I37+TO_RPI!I37+TO_PF!I37+TO_BKBPB!I37+TO_CL!I37+TO_BNG!I37+TO_LBB!I37+TO_CPP!I37+TO_GTL!I37+TO_NSP!I37</f>
        <v>1668.2024075666379</v>
      </c>
      <c r="J37" s="10">
        <f>TO_EHG!J37+TO_CO!J37+TO_BF!J37+TO_GW!J37+TO_RPI!J37+TO_PF!J37+TO_BKBPB!J37+TO_CL!J37+TO_BNG!J37+TO_LBB!J37+TO_CPP!J37+TO_GTL!J37+TO_NSP!J37</f>
        <v>1626.7555460017199</v>
      </c>
      <c r="K37" s="10">
        <f>TO_EHG!K37+TO_CO!K37+TO_BF!K37+TO_GW!K37+TO_RPI!K37+TO_PF!K37+TO_BKBPB!K37+TO_CL!K37+TO_BNG!K37+TO_LBB!K37+TO_CPP!K37+TO_GTL!K37+TO_NSP!K37</f>
        <v>1676.369561478934</v>
      </c>
      <c r="L37" s="10">
        <f>TO_EHG!L37+TO_CO!L37+TO_BF!L37+TO_GW!L37+TO_RPI!L37+TO_PF!L37+TO_BKBPB!L37+TO_CL!L37+TO_BNG!L37+TO_LBB!L37+TO_CPP!L37+TO_GTL!L37+TO_NSP!L37</f>
        <v>1489.46638005159</v>
      </c>
      <c r="M37" s="10">
        <f>TO_EHG!M37+TO_CO!M37+TO_BF!M37+TO_GW!M37+TO_RPI!M37+TO_PF!M37+TO_BKBPB!M37+TO_CL!M37+TO_BNG!M37+TO_LBB!M37+TO_CPP!M37+TO_GTL!M37+TO_NSP!M37</f>
        <v>1545.71049011178</v>
      </c>
      <c r="N37" s="10">
        <f>TO_EHG!N37+TO_CO!N37+TO_BF!N37+TO_GW!N37+TO_RPI!N37+TO_PF!N37+TO_BKBPB!N37+TO_CL!N37+TO_BNG!N37+TO_LBB!N37+TO_CPP!N37+TO_GTL!N37+TO_NSP!N37</f>
        <v>1407.510232158211</v>
      </c>
      <c r="O37" s="10">
        <f>TO_EHG!O37+TO_CO!O37+TO_BF!O37+TO_GW!O37+TO_RPI!O37+TO_PF!O37+TO_BKBPB!O37+TO_CL!O37+TO_BNG!O37+TO_LBB!O37+TO_CPP!O37+TO_GTL!O37+TO_NSP!O37</f>
        <v>1522.6564058469471</v>
      </c>
      <c r="P37" s="10">
        <f>TO_EHG!P37+TO_CO!P37+TO_BF!P37+TO_GW!P37+TO_RPI!P37+TO_PF!P37+TO_BKBPB!P37+TO_CL!P37+TO_BNG!P37+TO_LBB!P37+TO_CPP!P37+TO_GTL!P37+TO_NSP!P37</f>
        <v>1325.1738607050729</v>
      </c>
      <c r="Q37" s="10">
        <f>TO_EHG!Q37+TO_CO!Q37+TO_BF!Q37+TO_GW!Q37+TO_RPI!Q37+TO_PF!Q37+TO_BKBPB!Q37+TO_CL!Q37+TO_BNG!Q37+TO_LBB!Q37+TO_CPP!Q37+TO_GTL!Q37+TO_NSP!Q37</f>
        <v>1543.077815993121</v>
      </c>
      <c r="R37" s="10">
        <f>TO_EHG!R37+TO_CO!R37+TO_BF!R37+TO_GW!R37+TO_RPI!R37+TO_PF!R37+TO_BKBPB!R37+TO_CL!R37+TO_BNG!R37+TO_LBB!R37+TO_CPP!R37+TO_GTL!R37+TO_NSP!R37</f>
        <v>1628.8949269131549</v>
      </c>
      <c r="S37" s="10">
        <f>TO_EHG!S37+TO_CO!S37+TO_BF!S37+TO_GW!S37+TO_RPI!S37+TO_PF!S37+TO_BKBPB!S37+TO_CL!S37+TO_BNG!S37+TO_LBB!S37+TO_CPP!S37+TO_GTL!S37+TO_NSP!S37</f>
        <v>1244.753482373173</v>
      </c>
      <c r="T37" s="10">
        <f>TO_EHG!T37+TO_CO!T37+TO_BF!T37+TO_GW!T37+TO_RPI!T37+TO_PF!T37+TO_BKBPB!T37+TO_CL!T37+TO_BNG!T37+TO_LBB!T37+TO_CPP!T37+TO_GTL!T37+TO_NSP!T37</f>
        <v>1612.9836629406709</v>
      </c>
      <c r="U37" s="10">
        <f>TO_EHG!U37+TO_CO!U37+TO_BF!U37+TO_GW!U37+TO_RPI!U37+TO_PF!U37+TO_BKBPB!U37+TO_CL!U37+TO_BNG!U37+TO_LBB!U37+TO_CPP!U37+TO_GTL!U37+TO_NSP!U37</f>
        <v>1483.6136715391231</v>
      </c>
      <c r="V37" s="10">
        <f>TO_EHG!V37+TO_CO!V37+TO_BF!V37+TO_GW!V37+TO_RPI!V37+TO_PF!V37+TO_BKBPB!V37+TO_CL!V37+TO_BNG!V37+TO_LBB!V37+TO_CPP!V37+TO_GTL!V37+TO_NSP!V37</f>
        <v>1581.3637145313839</v>
      </c>
      <c r="W37" s="10">
        <f>TO_EHG!W37+TO_CO!W37+TO_BF!W37+TO_GW!W37+TO_RPI!W37+TO_PF!W37+TO_BKBPB!W37+TO_CL!W37+TO_BNG!W37+TO_LBB!W37+TO_CPP!W37+TO_GTL!W37+TO_NSP!W37</f>
        <v>1261.9662080825451</v>
      </c>
      <c r="X37" s="10">
        <f>TO_EHG!X37+TO_CO!X37+TO_BF!X37+TO_GW!X37+TO_RPI!X37+TO_PF!X37+TO_BKBPB!X37+TO_CL!X37+TO_BNG!X37+TO_LBB!X37+TO_CPP!X37+TO_GTL!X37+TO_NSP!X37</f>
        <v>1543.6006878761821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3.1384350816852971</v>
      </c>
      <c r="D38" s="10">
        <f>TO_EHG!D38+TO_CO!D38+TO_BF!D38+TO_GW!D38+TO_RPI!D38+TO_PF!D38+TO_BKBPB!D38+TO_CL!D38+TO_BNG!D38+TO_LBB!D38+TO_CPP!D38+TO_GTL!D38+TO_NSP!D38</f>
        <v>1.0461736887360269</v>
      </c>
      <c r="E38" s="10">
        <f>TO_EHG!E38+TO_CO!E38+TO_BF!E38+TO_GW!E38+TO_RPI!E38+TO_PF!E38+TO_BKBPB!E38+TO_CL!E38+TO_BNG!E38+TO_LBB!E38+TO_CPP!E38+TO_GTL!E38+TO_NSP!E38</f>
        <v>2.0922613929492688</v>
      </c>
      <c r="F38" s="10">
        <f>TO_EHG!F38+TO_CO!F38+TO_BF!F38+TO_GW!F38+TO_RPI!F38+TO_PF!F38+TO_BKBPB!F38+TO_CL!F38+TO_BNG!F38+TO_LBB!F38+TO_CPP!F38+TO_GTL!F38+TO_NSP!F38</f>
        <v>2.091917454858125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167.40705073086841</v>
      </c>
      <c r="D40" s="10">
        <f>TO_EHG!D40+TO_CO!D40+TO_BF!D40+TO_GW!D40+TO_RPI!D40+TO_PF!D40+TO_BKBPB!D40+TO_CL!D40+TO_BNG!D40+TO_LBB!D40+TO_CPP!D40+TO_GTL!D40+TO_NSP!D40</f>
        <v>171.73972484952711</v>
      </c>
      <c r="E40" s="10">
        <f>TO_EHG!E40+TO_CO!E40+TO_BF!E40+TO_GW!E40+TO_RPI!E40+TO_PF!E40+TO_BKBPB!E40+TO_CL!E40+TO_BNG!E40+TO_LBB!E40+TO_CPP!E40+TO_GTL!E40+TO_NSP!E40</f>
        <v>163.5616509028375</v>
      </c>
      <c r="F40" s="10">
        <f>TO_EHG!F40+TO_CO!F40+TO_BF!F40+TO_GW!F40+TO_RPI!F40+TO_PF!F40+TO_BKBPB!F40+TO_CL!F40+TO_BNG!F40+TO_LBB!F40+TO_CPP!F40+TO_GTL!F40+TO_NSP!F40</f>
        <v>144.13869303525365</v>
      </c>
      <c r="G40" s="10">
        <f>TO_EHG!G40+TO_CO!G40+TO_BF!G40+TO_GW!G40+TO_RPI!G40+TO_PF!G40+TO_BKBPB!G40+TO_CL!G40+TO_BNG!G40+TO_LBB!G40+TO_CPP!G40+TO_GTL!G40+TO_NSP!G40</f>
        <v>151.29458297506446</v>
      </c>
      <c r="H40" s="10">
        <f>TO_EHG!H40+TO_CO!H40+TO_BF!H40+TO_GW!H40+TO_RPI!H40+TO_PF!H40+TO_BKBPB!H40+TO_CL!H40+TO_BNG!H40+TO_LBB!H40+TO_CPP!H40+TO_GTL!H40+TO_NSP!H40</f>
        <v>134.9383490971625</v>
      </c>
      <c r="I40" s="10">
        <f>TO_EHG!I40+TO_CO!I40+TO_BF!I40+TO_GW!I40+TO_RPI!I40+TO_PF!I40+TO_BKBPB!I40+TO_CL!I40+TO_BNG!I40+TO_LBB!I40+TO_CPP!I40+TO_GTL!I40+TO_NSP!I40</f>
        <v>125.1385210662081</v>
      </c>
      <c r="J40" s="10">
        <f>TO_EHG!J40+TO_CO!J40+TO_BF!J40+TO_GW!J40+TO_RPI!J40+TO_PF!J40+TO_BKBPB!J40+TO_CL!J40+TO_BNG!J40+TO_LBB!J40+TO_CPP!J40+TO_GTL!J40+TO_NSP!J40</f>
        <v>149.95941530524499</v>
      </c>
      <c r="K40" s="10">
        <f>TO_EHG!K40+TO_CO!K40+TO_BF!K40+TO_GW!K40+TO_RPI!K40+TO_PF!K40+TO_BKBPB!K40+TO_CL!K40+TO_BNG!K40+TO_LBB!K40+TO_CPP!K40+TO_GTL!K40+TO_NSP!K40</f>
        <v>175.814445399828</v>
      </c>
      <c r="L40" s="10">
        <f>TO_EHG!L40+TO_CO!L40+TO_BF!L40+TO_GW!L40+TO_RPI!L40+TO_PF!L40+TO_BKBPB!L40+TO_CL!L40+TO_BNG!L40+TO_LBB!L40+TO_CPP!L40+TO_GTL!L40+TO_NSP!L40</f>
        <v>115.83069647463461</v>
      </c>
      <c r="M40" s="10">
        <f>TO_EHG!M40+TO_CO!M40+TO_BF!M40+TO_GW!M40+TO_RPI!M40+TO_PF!M40+TO_BKBPB!M40+TO_CL!M40+TO_BNG!M40+TO_LBB!M40+TO_CPP!M40+TO_GTL!M40+TO_NSP!M40</f>
        <v>148.92519346517619</v>
      </c>
      <c r="N40" s="10">
        <f>TO_EHG!N40+TO_CO!N40+TO_BF!N40+TO_GW!N40+TO_RPI!N40+TO_PF!N40+TO_BKBPB!N40+TO_CL!N40+TO_BNG!N40+TO_LBB!N40+TO_CPP!N40+TO_GTL!N40+TO_NSP!N40</f>
        <v>138.58314703353389</v>
      </c>
      <c r="O40" s="10">
        <f>TO_EHG!O40+TO_CO!O40+TO_BF!O40+TO_GW!O40+TO_RPI!O40+TO_PF!O40+TO_BKBPB!O40+TO_CL!O40+TO_BNG!O40+TO_LBB!O40+TO_CPP!O40+TO_GTL!O40+TO_NSP!O40</f>
        <v>147.89097162510751</v>
      </c>
      <c r="P40" s="10">
        <f>TO_EHG!P40+TO_CO!P40+TO_BF!P40+TO_GW!P40+TO_RPI!P40+TO_PF!P40+TO_BKBPB!P40+TO_CL!P40+TO_BNG!P40+TO_LBB!P40+TO_CPP!P40+TO_GTL!P40+TO_NSP!P40</f>
        <v>114.7964746345658</v>
      </c>
      <c r="Q40" s="10">
        <f>TO_EHG!Q40+TO_CO!Q40+TO_BF!Q40+TO_GW!Q40+TO_RPI!Q40+TO_PF!Q40+TO_BKBPB!Q40+TO_CL!Q40+TO_BNG!Q40+TO_LBB!Q40+TO_CPP!Q40+TO_GTL!Q40+TO_NSP!Q40</f>
        <v>165.4723989681857</v>
      </c>
      <c r="R40" s="10">
        <f>TO_EHG!R40+TO_CO!R40+TO_BF!R40+TO_GW!R40+TO_RPI!R40+TO_PF!R40+TO_BKBPB!R40+TO_CL!R40+TO_BNG!R40+TO_LBB!R40+TO_CPP!R40+TO_GTL!R40+TO_NSP!R40</f>
        <v>192.36173688736031</v>
      </c>
      <c r="S40" s="10">
        <f>TO_EHG!S40+TO_CO!S40+TO_BF!S40+TO_GW!S40+TO_RPI!S40+TO_PF!S40+TO_BKBPB!S40+TO_CL!S40+TO_BNG!S40+TO_LBB!S40+TO_CPP!S40+TO_GTL!S40+TO_NSP!S40</f>
        <v>62.052192605331037</v>
      </c>
      <c r="T40" s="10">
        <f>TO_EHG!T40+TO_CO!T40+TO_BF!T40+TO_GW!T40+TO_RPI!T40+TO_PF!T40+TO_BKBPB!T40+TO_CL!T40+TO_BNG!T40+TO_LBB!T40+TO_CPP!T40+TO_GTL!T40+TO_NSP!T40</f>
        <v>186.1564918314703</v>
      </c>
      <c r="U40" s="10">
        <f>TO_EHG!U40+TO_CO!U40+TO_BF!U40+TO_GW!U40+TO_RPI!U40+TO_PF!U40+TO_BKBPB!U40+TO_CL!U40+TO_BNG!U40+TO_LBB!U40+TO_CPP!U40+TO_GTL!U40+TO_NSP!U40</f>
        <v>187.1907136715391</v>
      </c>
      <c r="V40" s="10">
        <f>TO_EHG!V40+TO_CO!V40+TO_BF!V40+TO_GW!V40+TO_RPI!V40+TO_PF!V40+TO_BKBPB!V40+TO_CL!V40+TO_BNG!V40+TO_LBB!V40+TO_CPP!V40+TO_GTL!V40+TO_NSP!V40</f>
        <v>223.38779019776439</v>
      </c>
      <c r="W40" s="10">
        <f>TO_EHG!W40+TO_CO!W40+TO_BF!W40+TO_GW!W40+TO_RPI!W40+TO_PF!W40+TO_BKBPB!W40+TO_CL!W40+TO_BNG!W40+TO_LBB!W40+TO_CPP!W40+TO_GTL!W40+TO_NSP!W40</f>
        <v>49.641702493551158</v>
      </c>
      <c r="X40" s="10">
        <f>TO_EHG!X40+TO_CO!X40+TO_BF!X40+TO_GW!X40+TO_RPI!X40+TO_PF!X40+TO_BKBPB!X40+TO_CL!X40+TO_BNG!X40+TO_LBB!X40+TO_CPP!X40+TO_GTL!X40+TO_NSP!X40</f>
        <v>67.223215821152195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370.27076526225278</v>
      </c>
      <c r="D42" s="10">
        <f>TO_EHG!D42+TO_CO!D42+TO_BF!D42+TO_GW!D42+TO_RPI!D42+TO_PF!D42+TO_BKBPB!D42+TO_CL!D42+TO_BNG!D42+TO_LBB!D42+TO_CPP!D42+TO_GTL!D42+TO_NSP!D42</f>
        <v>583.19217540842646</v>
      </c>
      <c r="E42" s="10">
        <f>TO_EHG!E42+TO_CO!E42+TO_BF!E42+TO_GW!E42+TO_RPI!E42+TO_PF!E42+TO_BKBPB!E42+TO_CL!E42+TO_BNG!E42+TO_LBB!E42+TO_CPP!E42+TO_GTL!E42+TO_NSP!E42</f>
        <v>422.76569217540839</v>
      </c>
      <c r="F42" s="10">
        <f>TO_EHG!F42+TO_CO!F42+TO_BF!F42+TO_GW!F42+TO_RPI!F42+TO_PF!F42+TO_BKBPB!F42+TO_CL!F42+TO_BNG!F42+TO_LBB!F42+TO_CPP!F42+TO_GTL!F42+TO_NSP!F42</f>
        <v>491.26448839208939</v>
      </c>
      <c r="G42" s="10">
        <f>TO_EHG!G42+TO_CO!G42+TO_BF!G42+TO_GW!G42+TO_RPI!G42+TO_PF!G42+TO_BKBPB!G42+TO_CL!G42+TO_BNG!G42+TO_LBB!G42+TO_CPP!G42+TO_GTL!G42+TO_NSP!G42</f>
        <v>574.03748925193463</v>
      </c>
      <c r="H42" s="10">
        <f>TO_EHG!H42+TO_CO!H42+TO_BF!H42+TO_GW!H42+TO_RPI!H42+TO_PF!H42+TO_BKBPB!H42+TO_CL!H42+TO_BNG!H42+TO_LBB!H42+TO_CPP!H42+TO_GTL!H42+TO_NSP!H42</f>
        <v>728.54668959587275</v>
      </c>
      <c r="I42" s="10">
        <f>TO_EHG!I42+TO_CO!I42+TO_BF!I42+TO_GW!I42+TO_RPI!I42+TO_PF!I42+TO_BKBPB!I42+TO_CL!I42+TO_BNG!I42+TO_LBB!I42+TO_CPP!I42+TO_GTL!I42+TO_NSP!I42</f>
        <v>729.56990541702498</v>
      </c>
      <c r="J42" s="10">
        <f>TO_EHG!J42+TO_CO!J42+TO_BF!J42+TO_GW!J42+TO_RPI!J42+TO_PF!J42+TO_BKBPB!J42+TO_CL!J42+TO_BNG!J42+TO_LBB!J42+TO_CPP!J42+TO_GTL!J42+TO_NSP!J42</f>
        <v>657.95468615649179</v>
      </c>
      <c r="K42" s="10">
        <f>TO_EHG!K42+TO_CO!K42+TO_BF!K42+TO_GW!K42+TO_RPI!K42+TO_PF!K42+TO_BKBPB!K42+TO_CL!K42+TO_BNG!K42+TO_LBB!K42+TO_CPP!K42+TO_GTL!K42+TO_NSP!K42</f>
        <v>879.69183147033539</v>
      </c>
      <c r="L42" s="10">
        <f>TO_EHG!L42+TO_CO!L42+TO_BF!L42+TO_GW!L42+TO_RPI!L42+TO_PF!L42+TO_BKBPB!L42+TO_CL!L42+TO_BNG!L42+TO_LBB!L42+TO_CPP!L42+TO_GTL!L42+TO_NSP!L42</f>
        <v>772.54686156491823</v>
      </c>
      <c r="M42" s="10">
        <f>TO_EHG!M42+TO_CO!M42+TO_BF!M42+TO_GW!M42+TO_RPI!M42+TO_PF!M42+TO_BKBPB!M42+TO_CL!M42+TO_BNG!M42+TO_LBB!M42+TO_CPP!M42+TO_GTL!M42+TO_NSP!M42</f>
        <v>902.99174548581243</v>
      </c>
      <c r="N42" s="10">
        <f>TO_EHG!N42+TO_CO!N42+TO_BF!N42+TO_GW!N42+TO_RPI!N42+TO_PF!N42+TO_BKBPB!N42+TO_CL!N42+TO_BNG!N42+TO_LBB!N42+TO_CPP!N42+TO_GTL!N42+TO_NSP!N42</f>
        <v>811.82725709372301</v>
      </c>
      <c r="O42" s="10">
        <f>TO_EHG!O42+TO_CO!O42+TO_BF!O42+TO_GW!O42+TO_RPI!O42+TO_PF!O42+TO_BKBPB!O42+TO_CL!O42+TO_BNG!O42+TO_LBB!O42+TO_CPP!O42+TO_GTL!O42+TO_NSP!O42</f>
        <v>834.29931212381769</v>
      </c>
      <c r="P42" s="10">
        <f>TO_EHG!P42+TO_CO!P42+TO_BF!P42+TO_GW!P42+TO_RPI!P42+TO_PF!P42+TO_BKBPB!P42+TO_CL!P42+TO_BNG!P42+TO_LBB!P42+TO_CPP!P42+TO_GTL!P42+TO_NSP!P42</f>
        <v>767.48830610490097</v>
      </c>
      <c r="Q42" s="10">
        <f>TO_EHG!Q42+TO_CO!Q42+TO_BF!Q42+TO_GW!Q42+TO_RPI!Q42+TO_PF!Q42+TO_BKBPB!Q42+TO_CL!Q42+TO_BNG!Q42+TO_LBB!Q42+TO_CPP!Q42+TO_GTL!Q42+TO_NSP!Q42</f>
        <v>882.03877901977648</v>
      </c>
      <c r="R42" s="10">
        <f>TO_EHG!R42+TO_CO!R42+TO_BF!R42+TO_GW!R42+TO_RPI!R42+TO_PF!R42+TO_BKBPB!R42+TO_CL!R42+TO_BNG!R42+TO_LBB!R42+TO_CPP!R42+TO_GTL!R42+TO_NSP!R42</f>
        <v>684.17884780739462</v>
      </c>
      <c r="S42" s="10">
        <f>TO_EHG!S42+TO_CO!S42+TO_BF!S42+TO_GW!S42+TO_RPI!S42+TO_PF!S42+TO_BKBPB!S42+TO_CL!S42+TO_BNG!S42+TO_LBB!S42+TO_CPP!S42+TO_GTL!S42+TO_NSP!S42</f>
        <v>464.45021496130693</v>
      </c>
      <c r="T42" s="10">
        <f>TO_EHG!T42+TO_CO!T42+TO_BF!T42+TO_GW!T42+TO_RPI!T42+TO_PF!T42+TO_BKBPB!T42+TO_CL!T42+TO_BNG!T42+TO_LBB!T42+TO_CPP!T42+TO_GTL!T42+TO_NSP!T42</f>
        <v>874.74918314703348</v>
      </c>
      <c r="U42" s="10">
        <f>TO_EHG!U42+TO_CO!U42+TO_BF!U42+TO_GW!U42+TO_RPI!U42+TO_PF!U42+TO_BKBPB!U42+TO_CL!U42+TO_BNG!U42+TO_LBB!U42+TO_CPP!U42+TO_GTL!U42+TO_NSP!U42</f>
        <v>968.47231298366296</v>
      </c>
      <c r="V42" s="10">
        <f>TO_EHG!V42+TO_CO!V42+TO_BF!V42+TO_GW!V42+TO_RPI!V42+TO_PF!V42+TO_BKBPB!V42+TO_CL!V42+TO_BNG!V42+TO_LBB!V42+TO_CPP!V42+TO_GTL!V42+TO_NSP!V42</f>
        <v>948.68632846087701</v>
      </c>
      <c r="W42" s="10">
        <f>TO_EHG!W42+TO_CO!W42+TO_BF!W42+TO_GW!W42+TO_RPI!W42+TO_PF!W42+TO_BKBPB!W42+TO_CL!W42+TO_BNG!W42+TO_LBB!W42+TO_CPP!W42+TO_GTL!W42+TO_NSP!W42</f>
        <v>736.24729148753227</v>
      </c>
      <c r="X42" s="10">
        <f>TO_EHG!X42+TO_CO!X42+TO_BF!X42+TO_GW!X42+TO_RPI!X42+TO_PF!X42+TO_BKBPB!X42+TO_CL!X42+TO_BNG!X42+TO_LBB!X42+TO_CPP!X42+TO_GTL!X42+TO_NSP!X42</f>
        <v>924.73490971625097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2166.771195184866</v>
      </c>
      <c r="D43" s="10">
        <f>TO_EHG!D43+TO_CO!D43+TO_BF!D43+TO_GW!D43+TO_RPI!D43+TO_PF!D43+TO_BKBPB!D43+TO_CL!D43+TO_BNG!D43+TO_LBB!D43+TO_CPP!D43+TO_GTL!D43+TO_NSP!D43</f>
        <v>2257.8006878761826</v>
      </c>
      <c r="E43" s="10">
        <f>TO_EHG!E43+TO_CO!E43+TO_BF!E43+TO_GW!E43+TO_RPI!E43+TO_PF!E43+TO_BKBPB!E43+TO_CL!E43+TO_BNG!E43+TO_LBB!E43+TO_CPP!E43+TO_GTL!E43+TO_NSP!E43</f>
        <v>2418.1513327601024</v>
      </c>
      <c r="F43" s="10">
        <f>TO_EHG!F43+TO_CO!F43+TO_BF!F43+TO_GW!F43+TO_RPI!F43+TO_PF!F43+TO_BKBPB!F43+TO_CL!F43+TO_BNG!F43+TO_LBB!F43+TO_CPP!F43+TO_GTL!F43+TO_NSP!F43</f>
        <v>2594.7749785038691</v>
      </c>
      <c r="G43" s="10">
        <f>TO_EHG!G43+TO_CO!G43+TO_BF!G43+TO_GW!G43+TO_RPI!G43+TO_PF!G43+TO_BKBPB!G43+TO_CL!G43+TO_BNG!G43+TO_LBB!G43+TO_CPP!G43+TO_GTL!G43+TO_NSP!G43</f>
        <v>2673.3192605331042</v>
      </c>
      <c r="H43" s="10">
        <f>TO_EHG!H43+TO_CO!H43+TO_BF!H43+TO_GW!H43+TO_RPI!H43+TO_PF!H43+TO_BKBPB!H43+TO_CL!H43+TO_BNG!H43+TO_LBB!H43+TO_CPP!H43+TO_GTL!H43+TO_NSP!H43</f>
        <v>3064.1430782459151</v>
      </c>
      <c r="I43" s="10">
        <f>TO_EHG!I43+TO_CO!I43+TO_BF!I43+TO_GW!I43+TO_RPI!I43+TO_PF!I43+TO_BKBPB!I43+TO_CL!I43+TO_BNG!I43+TO_LBB!I43+TO_CPP!I43+TO_GTL!I43+TO_NSP!I43</f>
        <v>3196.06173688736</v>
      </c>
      <c r="J43" s="10">
        <f>TO_EHG!J43+TO_CO!J43+TO_BF!J43+TO_GW!J43+TO_RPI!J43+TO_PF!J43+TO_BKBPB!J43+TO_CL!J43+TO_BNG!J43+TO_LBB!J43+TO_CPP!J43+TO_GTL!J43+TO_NSP!J43</f>
        <v>2963.0648323301812</v>
      </c>
      <c r="K43" s="10">
        <f>TO_EHG!K43+TO_CO!K43+TO_BF!K43+TO_GW!K43+TO_RPI!K43+TO_PF!K43+TO_BKBPB!K43+TO_CL!K43+TO_BNG!K43+TO_LBB!K43+TO_CPP!K43+TO_GTL!K43+TO_NSP!K43</f>
        <v>3554.0692175408421</v>
      </c>
      <c r="L43" s="10">
        <f>TO_EHG!L43+TO_CO!L43+TO_BF!L43+TO_GW!L43+TO_RPI!L43+TO_PF!L43+TO_BKBPB!L43+TO_CL!L43+TO_BNG!L43+TO_LBB!L43+TO_CPP!L43+TO_GTL!L43+TO_NSP!L43</f>
        <v>3213.859157351676</v>
      </c>
      <c r="M43" s="10">
        <f>TO_EHG!M43+TO_CO!M43+TO_BF!M43+TO_GW!M43+TO_RPI!M43+TO_PF!M43+TO_BKBPB!M43+TO_CL!M43+TO_BNG!M43+TO_LBB!M43+TO_CPP!M43+TO_GTL!M43+TO_NSP!M43</f>
        <v>3368.4974204643158</v>
      </c>
      <c r="N43" s="10">
        <f>TO_EHG!N43+TO_CO!N43+TO_BF!N43+TO_GW!N43+TO_RPI!N43+TO_PF!N43+TO_BKBPB!N43+TO_CL!N43+TO_BNG!N43+TO_LBB!N43+TO_CPP!N43+TO_GTL!N43+TO_NSP!N43</f>
        <v>3091.3306964746339</v>
      </c>
      <c r="O43" s="10">
        <f>TO_EHG!O43+TO_CO!O43+TO_BF!O43+TO_GW!O43+TO_RPI!O43+TO_PF!O43+TO_BKBPB!O43+TO_CL!O43+TO_BNG!O43+TO_LBB!O43+TO_CPP!O43+TO_GTL!O43+TO_NSP!O43</f>
        <v>3196.096560619088</v>
      </c>
      <c r="P43" s="10">
        <f>TO_EHG!P43+TO_CO!P43+TO_BF!P43+TO_GW!P43+TO_RPI!P43+TO_PF!P43+TO_BKBPB!P43+TO_CL!P43+TO_BNG!P43+TO_LBB!P43+TO_CPP!P43+TO_GTL!P43+TO_NSP!P43</f>
        <v>2971.671711092004</v>
      </c>
      <c r="Q43" s="10">
        <f>TO_EHG!Q43+TO_CO!Q43+TO_BF!Q43+TO_GW!Q43+TO_RPI!Q43+TO_PF!Q43+TO_BKBPB!Q43+TO_CL!Q43+TO_BNG!Q43+TO_LBB!Q43+TO_CPP!Q43+TO_GTL!Q43+TO_NSP!Q43</f>
        <v>3355.6555460017189</v>
      </c>
      <c r="R43" s="10">
        <f>TO_EHG!R43+TO_CO!R43+TO_BF!R43+TO_GW!R43+TO_RPI!R43+TO_PF!R43+TO_BKBPB!R43+TO_CL!R43+TO_BNG!R43+TO_LBB!R43+TO_CPP!R43+TO_GTL!R43+TO_NSP!R43</f>
        <v>3255.4954428202918</v>
      </c>
      <c r="S43" s="10">
        <f>TO_EHG!S43+TO_CO!S43+TO_BF!S43+TO_GW!S43+TO_RPI!S43+TO_PF!S43+TO_BKBPB!S43+TO_CL!S43+TO_BNG!S43+TO_LBB!S43+TO_CPP!S43+TO_GTL!S43+TO_NSP!S43</f>
        <v>2562.97377472055</v>
      </c>
      <c r="T43" s="10">
        <f>TO_EHG!T43+TO_CO!T43+TO_BF!T43+TO_GW!T43+TO_RPI!T43+TO_PF!T43+TO_BKBPB!T43+TO_CL!T43+TO_BNG!T43+TO_LBB!T43+TO_CPP!T43+TO_GTL!T43+TO_NSP!T43</f>
        <v>3490.862854686156</v>
      </c>
      <c r="U43" s="10">
        <f>TO_EHG!U43+TO_CO!U43+TO_BF!U43+TO_GW!U43+TO_RPI!U43+TO_PF!U43+TO_BKBPB!U43+TO_CL!U43+TO_BNG!U43+TO_LBB!U43+TO_CPP!U43+TO_GTL!U43+TO_NSP!U43</f>
        <v>3359.488392089424</v>
      </c>
      <c r="V43" s="10">
        <f>TO_EHG!V43+TO_CO!V43+TO_BF!V43+TO_GW!V43+TO_RPI!V43+TO_PF!V43+TO_BKBPB!V43+TO_CL!V43+TO_BNG!V43+TO_LBB!V43+TO_CPP!V43+TO_GTL!V43+TO_NSP!V43</f>
        <v>3497.6692175408421</v>
      </c>
      <c r="W43" s="10">
        <f>TO_EHG!W43+TO_CO!W43+TO_BF!W43+TO_GW!W43+TO_RPI!W43+TO_PF!W43+TO_BKBPB!W43+TO_CL!W43+TO_BNG!W43+TO_LBB!W43+TO_CPP!W43+TO_GTL!W43+TO_NSP!W43</f>
        <v>2788.7498710232162</v>
      </c>
      <c r="X43" s="10">
        <f>TO_EHG!X43+TO_CO!X43+TO_BF!X43+TO_GW!X43+TO_RPI!X43+TO_PF!X43+TO_BKBPB!X43+TO_CL!X43+TO_BNG!X43+TO_LBB!X43+TO_CPP!X43+TO_GTL!X43+TO_NSP!X43</f>
        <v>3271.2575236457428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884.69355116079112</v>
      </c>
      <c r="D44" s="10">
        <f>TO_EHG!D44+TO_CO!D44+TO_BF!D44+TO_GW!D44+TO_RPI!D44+TO_PF!D44+TO_BKBPB!D44+TO_CL!D44+TO_BNG!D44+TO_LBB!D44+TO_CPP!D44+TO_GTL!D44+TO_NSP!D44</f>
        <v>732.31435941530515</v>
      </c>
      <c r="E44" s="10">
        <f>TO_EHG!E44+TO_CO!E44+TO_BF!E44+TO_GW!E44+TO_RPI!E44+TO_PF!E44+TO_BKBPB!E44+TO_CL!E44+TO_BNG!E44+TO_LBB!E44+TO_CPP!E44+TO_GTL!E44+TO_NSP!E44</f>
        <v>356.260619088564</v>
      </c>
      <c r="F44" s="10">
        <f>TO_EHG!F44+TO_CO!F44+TO_BF!F44+TO_GW!F44+TO_RPI!F44+TO_PF!F44+TO_BKBPB!F44+TO_CL!F44+TO_BNG!F44+TO_LBB!F44+TO_CPP!F44+TO_GTL!F44+TO_NSP!F44</f>
        <v>428.99957007738601</v>
      </c>
      <c r="G44" s="10">
        <f>TO_EHG!G44+TO_CO!G44+TO_BF!G44+TO_GW!G44+TO_RPI!G44+TO_PF!G44+TO_BKBPB!G44+TO_CL!G44+TO_BNG!G44+TO_LBB!G44+TO_CPP!G44+TO_GTL!G44+TO_NSP!G44</f>
        <v>376.39286328460872</v>
      </c>
      <c r="H44" s="10">
        <f>TO_EHG!H44+TO_CO!H44+TO_BF!H44+TO_GW!H44+TO_RPI!H44+TO_PF!H44+TO_BKBPB!H44+TO_CL!H44+TO_BNG!H44+TO_LBB!H44+TO_CPP!H44+TO_GTL!H44+TO_NSP!H44</f>
        <v>553.56414445399821</v>
      </c>
      <c r="I44" s="10">
        <f>TO_EHG!I44+TO_CO!I44+TO_BF!I44+TO_GW!I44+TO_RPI!I44+TO_PF!I44+TO_BKBPB!I44+TO_CL!I44+TO_BNG!I44+TO_LBB!I44+TO_CPP!I44+TO_GTL!I44+TO_NSP!I44</f>
        <v>367.24135855546001</v>
      </c>
      <c r="J44" s="10">
        <f>TO_EHG!J44+TO_CO!J44+TO_BF!J44+TO_GW!J44+TO_RPI!J44+TO_PF!J44+TO_BKBPB!J44+TO_CL!J44+TO_BNG!J44+TO_LBB!J44+TO_CPP!J44+TO_GTL!J44+TO_NSP!J44</f>
        <v>404.31109200343928</v>
      </c>
      <c r="K44" s="10">
        <f>TO_EHG!K44+TO_CO!K44+TO_BF!K44+TO_GW!K44+TO_RPI!K44+TO_PF!K44+TO_BKBPB!K44+TO_CL!K44+TO_BNG!K44+TO_LBB!K44+TO_CPP!K44+TO_GTL!K44+TO_NSP!K44</f>
        <v>317.73310404127261</v>
      </c>
      <c r="L44" s="10">
        <f>TO_EHG!L44+TO_CO!L44+TO_BF!L44+TO_GW!L44+TO_RPI!L44+TO_PF!L44+TO_BKBPB!L44+TO_CL!L44+TO_BNG!L44+TO_LBB!L44+TO_CPP!L44+TO_GTL!L44+TO_NSP!L44</f>
        <v>247.4724849527085</v>
      </c>
      <c r="M44" s="10">
        <f>TO_EHG!M44+TO_CO!M44+TO_BF!M44+TO_GW!M44+TO_RPI!M44+TO_PF!M44+TO_BKBPB!M44+TO_CL!M44+TO_BNG!M44+TO_LBB!M44+TO_CPP!M44+TO_GTL!M44+TO_NSP!M44</f>
        <v>226.0704213241616</v>
      </c>
      <c r="N44" s="10">
        <f>TO_EHG!N44+TO_CO!N44+TO_BF!N44+TO_GW!N44+TO_RPI!N44+TO_PF!N44+TO_BKBPB!N44+TO_CL!N44+TO_BNG!N44+TO_LBB!N44+TO_CPP!N44+TO_GTL!N44+TO_NSP!N44</f>
        <v>184.83018056749785</v>
      </c>
      <c r="O44" s="10">
        <f>TO_EHG!O44+TO_CO!O44+TO_BF!O44+TO_GW!O44+TO_RPI!O44+TO_PF!O44+TO_BKBPB!O44+TO_CL!O44+TO_BNG!O44+TO_LBB!O44+TO_CPP!O44+TO_GTL!O44+TO_NSP!O44</f>
        <v>136.83018056749779</v>
      </c>
      <c r="P44" s="10">
        <f>TO_EHG!P44+TO_CO!P44+TO_BF!P44+TO_GW!P44+TO_RPI!P44+TO_PF!P44+TO_BKBPB!P44+TO_CL!P44+TO_BNG!P44+TO_LBB!P44+TO_CPP!P44+TO_GTL!P44+TO_NSP!P44</f>
        <v>141.42665520206364</v>
      </c>
      <c r="Q44" s="10">
        <f>TO_EHG!Q44+TO_CO!Q44+TO_BF!Q44+TO_GW!Q44+TO_RPI!Q44+TO_PF!Q44+TO_BKBPB!Q44+TO_CL!Q44+TO_BNG!Q44+TO_LBB!Q44+TO_CPP!Q44+TO_GTL!Q44+TO_NSP!Q44</f>
        <v>117.9301805674978</v>
      </c>
      <c r="R44" s="10">
        <f>TO_EHG!R44+TO_CO!R44+TO_BF!R44+TO_GW!R44+TO_RPI!R44+TO_PF!R44+TO_BKBPB!R44+TO_CL!R44+TO_BNG!R44+TO_LBB!R44+TO_CPP!R44+TO_GTL!R44+TO_NSP!R44</f>
        <v>159.44161650902839</v>
      </c>
      <c r="S44" s="10">
        <f>TO_EHG!S44+TO_CO!S44+TO_BF!S44+TO_GW!S44+TO_RPI!S44+TO_PF!S44+TO_BKBPB!S44+TO_CL!S44+TO_BNG!S44+TO_LBB!S44+TO_CPP!S44+TO_GTL!S44+TO_NSP!S44</f>
        <v>98.117884780739473</v>
      </c>
      <c r="T44" s="10">
        <f>TO_EHG!T44+TO_CO!T44+TO_BF!T44+TO_GW!T44+TO_RPI!T44+TO_PF!T44+TO_BKBPB!T44+TO_CL!T44+TO_BNG!T44+TO_LBB!T44+TO_CPP!T44+TO_GTL!T44+TO_NSP!T44</f>
        <v>159.44161650902839</v>
      </c>
      <c r="U44" s="10">
        <f>TO_EHG!U44+TO_CO!U44+TO_BF!U44+TO_GW!U44+TO_RPI!U44+TO_PF!U44+TO_BKBPB!U44+TO_CL!U44+TO_BNG!U44+TO_LBB!U44+TO_CPP!U44+TO_GTL!U44+TO_NSP!U44</f>
        <v>129.25141874462599</v>
      </c>
      <c r="V44" s="10">
        <f>TO_EHG!V44+TO_CO!V44+TO_BF!V44+TO_GW!V44+TO_RPI!V44+TO_PF!V44+TO_BKBPB!V44+TO_CL!V44+TO_BNG!V44+TO_LBB!V44+TO_CPP!V44+TO_GTL!V44+TO_NSP!V44</f>
        <v>131.13834909716249</v>
      </c>
      <c r="W44" s="10">
        <f>TO_EHG!W44+TO_CO!W44+TO_BF!W44+TO_GW!W44+TO_RPI!W44+TO_PF!W44+TO_BKBPB!W44+TO_CL!W44+TO_BNG!W44+TO_LBB!W44+TO_CPP!W44+TO_GTL!W44+TO_NSP!W44</f>
        <v>87.742304385210659</v>
      </c>
      <c r="X44" s="10">
        <f>TO_EHG!X44+TO_CO!X44+TO_BF!X44+TO_GW!X44+TO_RPI!X44+TO_PF!X44+TO_BKBPB!X44+TO_CL!X44+TO_BNG!X44+TO_LBB!X44+TO_CPP!X44+TO_GTL!X44+TO_NSP!X44</f>
        <v>77.362166809974198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6.7199484092863289</v>
      </c>
      <c r="D45" s="10">
        <f>TO_EHG!D45+TO_CO!D45+TO_BF!D45+TO_GW!D45+TO_RPI!D45+TO_PF!D45+TO_BKBPB!D45+TO_CL!D45+TO_BNG!D45+TO_LBB!D45+TO_CPP!D45+TO_GTL!D45+TO_NSP!D45</f>
        <v>9.5999140154772142</v>
      </c>
      <c r="E45" s="10">
        <f>TO_EHG!E45+TO_CO!E45+TO_BF!E45+TO_GW!E45+TO_RPI!E45+TO_PF!E45+TO_BKBPB!E45+TO_CL!E45+TO_BNG!E45+TO_LBB!E45+TO_CPP!E45+TO_GTL!E45+TO_NSP!E45</f>
        <v>3.839982803095443</v>
      </c>
      <c r="F45" s="10">
        <f>TO_EHG!F45+TO_CO!F45+TO_BF!F45+TO_GW!F45+TO_RPI!F45+TO_PF!F45+TO_BKBPB!F45+TO_CL!F45+TO_BNG!F45+TO_LBB!F45+TO_CPP!F45+TO_GTL!F45+TO_NSP!F45</f>
        <v>1.9199484092863279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0.960017196904557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188.15872742906279</v>
      </c>
      <c r="D46" s="10">
        <f>TO_EHG!D46+TO_CO!D46+TO_BF!D46+TO_GW!D46+TO_RPI!D46+TO_PF!D46+TO_BKBPB!D46+TO_CL!D46+TO_BNG!D46+TO_LBB!D46+TO_CPP!D46+TO_GTL!D46+TO_NSP!D46</f>
        <v>120.95915735167669</v>
      </c>
      <c r="E46" s="10">
        <f>TO_EHG!E46+TO_CO!E46+TO_BF!E46+TO_GW!E46+TO_RPI!E46+TO_PF!E46+TO_BKBPB!E46+TO_CL!E46+TO_BNG!E46+TO_LBB!E46+TO_CPP!E46+TO_GTL!E46+TO_NSP!E46</f>
        <v>99.839294926913155</v>
      </c>
      <c r="F46" s="10">
        <f>TO_EHG!F46+TO_CO!F46+TO_BF!F46+TO_GW!F46+TO_RPI!F46+TO_PF!F46+TO_BKBPB!F46+TO_CL!F46+TO_BNG!F46+TO_LBB!F46+TO_CPP!F46+TO_GTL!F46+TO_NSP!F46</f>
        <v>91.199398108340489</v>
      </c>
      <c r="G46" s="10">
        <f>TO_EHG!G46+TO_CO!G46+TO_BF!G46+TO_GW!G46+TO_RPI!G46+TO_PF!G46+TO_BKBPB!G46+TO_CL!G46+TO_BNG!G46+TO_LBB!G46+TO_CPP!G46+TO_GTL!G46+TO_NSP!G46</f>
        <v>119.99914015477211</v>
      </c>
      <c r="H46" s="10">
        <f>TO_EHG!H46+TO_CO!H46+TO_BF!H46+TO_GW!H46+TO_RPI!H46+TO_PF!H46+TO_BKBPB!H46+TO_CL!H46+TO_BNG!H46+TO_LBB!H46+TO_CPP!H46+TO_GTL!H46+TO_NSP!H46</f>
        <v>133.4390369733448</v>
      </c>
      <c r="I46" s="10">
        <f>TO_EHG!I46+TO_CO!I46+TO_BF!I46+TO_GW!I46+TO_RPI!I46+TO_PF!I46+TO_BKBPB!I46+TO_CL!I46+TO_BNG!I46+TO_LBB!I46+TO_CPP!I46+TO_GTL!I46+TO_NSP!I46</f>
        <v>107.519260533104</v>
      </c>
      <c r="J46" s="10">
        <f>TO_EHG!J46+TO_CO!J46+TO_BF!J46+TO_GW!J46+TO_RPI!J46+TO_PF!J46+TO_BKBPB!J46+TO_CL!J46+TO_BNG!J46+TO_LBB!J46+TO_CPP!J46+TO_GTL!J46+TO_NSP!J46</f>
        <v>162.23886500429921</v>
      </c>
      <c r="K46" s="10">
        <f>TO_EHG!K46+TO_CO!K46+TO_BF!K46+TO_GW!K46+TO_RPI!K46+TO_PF!K46+TO_BKBPB!K46+TO_CL!K46+TO_BNG!K46+TO_LBB!K46+TO_CPP!K46+TO_GTL!K46+TO_NSP!K46</f>
        <v>140.1589853826311</v>
      </c>
      <c r="L46" s="10">
        <f>TO_EHG!L46+TO_CO!L46+TO_BF!L46+TO_GW!L46+TO_RPI!L46+TO_PF!L46+TO_BKBPB!L46+TO_CL!L46+TO_BNG!L46+TO_LBB!L46+TO_CPP!L46+TO_GTL!L46+TO_NSP!L46</f>
        <v>145.91900257953569</v>
      </c>
      <c r="M46" s="10">
        <f>TO_EHG!M46+TO_CO!M46+TO_BF!M46+TO_GW!M46+TO_RPI!M46+TO_PF!M46+TO_BKBPB!M46+TO_CL!M46+TO_BNG!M46+TO_LBB!M46+TO_CPP!M46+TO_GTL!M46+TO_NSP!M46</f>
        <v>165.11883061049011</v>
      </c>
      <c r="N46" s="10">
        <f>TO_EHG!N46+TO_CO!N46+TO_BF!N46+TO_GW!N46+TO_RPI!N46+TO_PF!N46+TO_BKBPB!N46+TO_CL!N46+TO_BNG!N46+TO_LBB!N46+TO_CPP!N46+TO_GTL!N46+TO_NSP!N46</f>
        <v>152.63895098882199</v>
      </c>
      <c r="O46" s="10">
        <f>TO_EHG!O46+TO_CO!O46+TO_BF!O46+TO_GW!O46+TO_RPI!O46+TO_PF!O46+TO_BKBPB!O46+TO_CL!O46+TO_BNG!O46+TO_LBB!O46+TO_CPP!O46+TO_GTL!O46+TO_NSP!O46</f>
        <v>86.399398108340492</v>
      </c>
      <c r="P46" s="10">
        <f>TO_EHG!P46+TO_CO!P46+TO_BF!P46+TO_GW!P46+TO_RPI!P46+TO_PF!P46+TO_BKBPB!P46+TO_CL!P46+TO_BNG!P46+TO_LBB!P46+TO_CPP!P46+TO_GTL!P46+TO_NSP!P46</f>
        <v>96.959329320722262</v>
      </c>
      <c r="Q46" s="10">
        <f>TO_EHG!Q46+TO_CO!Q46+TO_BF!Q46+TO_GW!Q46+TO_RPI!Q46+TO_PF!Q46+TO_BKBPB!Q46+TO_CL!Q46+TO_BNG!Q46+TO_LBB!Q46+TO_CPP!Q46+TO_GTL!Q46+TO_NSP!Q46</f>
        <v>84.479449699054157</v>
      </c>
      <c r="R46" s="10">
        <f>TO_EHG!R46+TO_CO!R46+TO_BF!R46+TO_GW!R46+TO_RPI!R46+TO_PF!R46+TO_BKBPB!R46+TO_CL!R46+TO_BNG!R46+TO_LBB!R46+TO_CPP!R46+TO_GTL!R46+TO_NSP!R46</f>
        <v>88.319346517626826</v>
      </c>
      <c r="S46" s="10">
        <f>TO_EHG!S46+TO_CO!S46+TO_BF!S46+TO_GW!S46+TO_RPI!S46+TO_PF!S46+TO_BKBPB!S46+TO_CL!S46+TO_BNG!S46+TO_LBB!S46+TO_CPP!S46+TO_GTL!S46+TO_NSP!S46</f>
        <v>80.639466895958719</v>
      </c>
      <c r="T46" s="10">
        <f>TO_EHG!T46+TO_CO!T46+TO_BF!T46+TO_GW!T46+TO_RPI!T46+TO_PF!T46+TO_BKBPB!T46+TO_CL!T46+TO_BNG!T46+TO_LBB!T46+TO_CPP!T46+TO_GTL!T46+TO_NSP!T46</f>
        <v>81.599398108340495</v>
      </c>
      <c r="U46" s="10">
        <f>TO_EHG!U46+TO_CO!U46+TO_BF!U46+TO_GW!U46+TO_RPI!U46+TO_PF!U46+TO_BKBPB!U46+TO_CL!U46+TO_BNG!U46+TO_LBB!U46+TO_CPP!U46+TO_GTL!U46+TO_NSP!U46</f>
        <v>91.199398108340489</v>
      </c>
      <c r="V46" s="10">
        <f>TO_EHG!V46+TO_CO!V46+TO_BF!V46+TO_GW!V46+TO_RPI!V46+TO_PF!V46+TO_BKBPB!V46+TO_CL!V46+TO_BNG!V46+TO_LBB!V46+TO_CPP!V46+TO_GTL!V46+TO_NSP!V46</f>
        <v>88.319346517626826</v>
      </c>
      <c r="W46" s="10">
        <f>TO_EHG!W46+TO_CO!W46+TO_BF!W46+TO_GW!W46+TO_RPI!W46+TO_PF!W46+TO_BKBPB!W46+TO_CL!W46+TO_BNG!W46+TO_LBB!W46+TO_CPP!W46+TO_GTL!W46+TO_NSP!W46</f>
        <v>78.719432502149601</v>
      </c>
      <c r="X46" s="10">
        <f>TO_EHG!X46+TO_CO!X46+TO_BF!X46+TO_GW!X46+TO_RPI!X46+TO_PF!X46+TO_BKBPB!X46+TO_CL!X46+TO_BNG!X46+TO_LBB!X46+TO_CPP!X46+TO_GTL!X46+TO_NSP!X46</f>
        <v>74.879449699054163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461.75674978503872</v>
      </c>
      <c r="D47" s="10">
        <f>TO_EHG!D47+TO_CO!D47+TO_BF!D47+TO_GW!D47+TO_RPI!D47+TO_PF!D47+TO_BKBPB!D47+TO_CL!D47+TO_BNG!D47+TO_LBB!D47+TO_CPP!D47+TO_GTL!D47+TO_NSP!D47</f>
        <v>311.99785038693028</v>
      </c>
      <c r="E47" s="10">
        <f>TO_EHG!E47+TO_CO!E47+TO_BF!E47+TO_GW!E47+TO_RPI!E47+TO_PF!E47+TO_BKBPB!E47+TO_CL!E47+TO_BNG!E47+TO_LBB!E47+TO_CPP!E47+TO_GTL!E47+TO_NSP!E47</f>
        <v>358.07747205503011</v>
      </c>
      <c r="F47" s="10">
        <f>TO_EHG!F47+TO_CO!F47+TO_BF!F47+TO_GW!F47+TO_RPI!F47+TO_PF!F47+TO_BKBPB!F47+TO_CL!F47+TO_BNG!F47+TO_LBB!F47+TO_CPP!F47+TO_GTL!F47+TO_NSP!F47</f>
        <v>373.43740326741192</v>
      </c>
      <c r="G47" s="10">
        <f>TO_EHG!G47+TO_CO!G47+TO_BF!G47+TO_GW!G47+TO_RPI!G47+TO_PF!G47+TO_BKBPB!G47+TO_CL!G47+TO_BNG!G47+TO_LBB!G47+TO_CPP!G47+TO_GTL!G47+TO_NSP!G47</f>
        <v>449.27687016337057</v>
      </c>
      <c r="H47" s="10">
        <f>TO_EHG!H47+TO_CO!H47+TO_BF!H47+TO_GW!H47+TO_RPI!H47+TO_PF!H47+TO_BKBPB!H47+TO_CL!H47+TO_BNG!H47+TO_LBB!H47+TO_CPP!H47+TO_GTL!H47+TO_NSP!H47</f>
        <v>514.55640584694754</v>
      </c>
      <c r="I47" s="10">
        <f>TO_EHG!I47+TO_CO!I47+TO_BF!I47+TO_GW!I47+TO_RPI!I47+TO_PF!I47+TO_BKBPB!I47+TO_CL!I47+TO_BNG!I47+TO_LBB!I47+TO_CPP!I47+TO_GTL!I47+TO_NSP!I47</f>
        <v>477.11668099742047</v>
      </c>
      <c r="J47" s="10">
        <f>TO_EHG!J47+TO_CO!J47+TO_BF!J47+TO_GW!J47+TO_RPI!J47+TO_PF!J47+TO_BKBPB!J47+TO_CL!J47+TO_BNG!J47+TO_LBB!J47+TO_CPP!J47+TO_GTL!J47+TO_NSP!J47</f>
        <v>426.23705932932069</v>
      </c>
      <c r="K47" s="10">
        <f>TO_EHG!K47+TO_CO!K47+TO_BF!K47+TO_GW!K47+TO_RPI!K47+TO_PF!K47+TO_BKBPB!K47+TO_CL!K47+TO_BNG!K47+TO_LBB!K47+TO_CPP!K47+TO_GTL!K47+TO_NSP!K47</f>
        <v>465.59673258813422</v>
      </c>
      <c r="L47" s="10">
        <f>TO_EHG!L47+TO_CO!L47+TO_BF!L47+TO_GW!L47+TO_RPI!L47+TO_PF!L47+TO_BKBPB!L47+TO_CL!L47+TO_BNG!L47+TO_LBB!L47+TO_CPP!L47+TO_GTL!L47+TO_NSP!L47</f>
        <v>454.07687016337047</v>
      </c>
      <c r="M47" s="10">
        <f>TO_EHG!M47+TO_CO!M47+TO_BF!M47+TO_GW!M47+TO_RPI!M47+TO_PF!M47+TO_BKBPB!M47+TO_CL!M47+TO_BNG!M47+TO_LBB!M47+TO_CPP!M47+TO_GTL!M47+TO_NSP!M47</f>
        <v>502.07652622527939</v>
      </c>
      <c r="N47" s="10">
        <f>TO_EHG!N47+TO_CO!N47+TO_BF!N47+TO_GW!N47+TO_RPI!N47+TO_PF!N47+TO_BKBPB!N47+TO_CL!N47+TO_BNG!N47+TO_LBB!N47+TO_CPP!N47+TO_GTL!N47+TO_NSP!N47</f>
        <v>440.63697334479792</v>
      </c>
      <c r="O47" s="10">
        <f>TO_EHG!O47+TO_CO!O47+TO_BF!O47+TO_GW!O47+TO_RPI!O47+TO_PF!O47+TO_BKBPB!O47+TO_CL!O47+TO_BNG!O47+TO_LBB!O47+TO_CPP!O47+TO_GTL!O47+TO_NSP!O47</f>
        <v>457.91685296646602</v>
      </c>
      <c r="P47" s="10">
        <f>TO_EHG!P47+TO_CO!P47+TO_BF!P47+TO_GW!P47+TO_RPI!P47+TO_PF!P47+TO_BKBPB!P47+TO_CL!P47+TO_BNG!P47+TO_LBB!P47+TO_CPP!P47+TO_GTL!P47+TO_NSP!P47</f>
        <v>459.83680137575237</v>
      </c>
      <c r="Q47" s="10">
        <f>TO_EHG!Q47+TO_CO!Q47+TO_BF!Q47+TO_GW!Q47+TO_RPI!Q47+TO_PF!Q47+TO_BKBPB!Q47+TO_CL!Q47+TO_BNG!Q47+TO_LBB!Q47+TO_CPP!Q47+TO_GTL!Q47+TO_NSP!Q47</f>
        <v>500.1564918314703</v>
      </c>
      <c r="R47" s="10">
        <f>TO_EHG!R47+TO_CO!R47+TO_BF!R47+TO_GW!R47+TO_RPI!R47+TO_PF!R47+TO_BKBPB!R47+TO_CL!R47+TO_BNG!R47+TO_LBB!R47+TO_CPP!R47+TO_GTL!R47+TO_NSP!R47</f>
        <v>422.39707652622519</v>
      </c>
      <c r="S47" s="10">
        <f>TO_EHG!S47+TO_CO!S47+TO_BF!S47+TO_GW!S47+TO_RPI!S47+TO_PF!S47+TO_BKBPB!S47+TO_CL!S47+TO_BNG!S47+TO_LBB!S47+TO_CPP!S47+TO_GTL!S47+TO_NSP!S47</f>
        <v>348.47755803955278</v>
      </c>
      <c r="T47" s="10">
        <f>TO_EHG!T47+TO_CO!T47+TO_BF!T47+TO_GW!T47+TO_RPI!T47+TO_PF!T47+TO_BKBPB!T47+TO_CL!T47+TO_BNG!T47+TO_LBB!T47+TO_CPP!T47+TO_GTL!T47+TO_NSP!T47</f>
        <v>528.95631986242472</v>
      </c>
      <c r="U47" s="10">
        <f>TO_EHG!U47+TO_CO!U47+TO_BF!U47+TO_GW!U47+TO_RPI!U47+TO_PF!U47+TO_BKBPB!U47+TO_CL!U47+TO_BNG!U47+TO_LBB!U47+TO_CPP!U47+TO_GTL!U47+TO_NSP!U47</f>
        <v>543.3562338779019</v>
      </c>
      <c r="V47" s="10">
        <f>TO_EHG!V47+TO_CO!V47+TO_BF!V47+TO_GW!V47+TO_RPI!V47+TO_PF!V47+TO_BKBPB!V47+TO_CL!V47+TO_BNG!V47+TO_LBB!V47+TO_CPP!V47+TO_GTL!V47+TO_NSP!V47</f>
        <v>525.11633705932934</v>
      </c>
      <c r="W47" s="10">
        <f>TO_EHG!W47+TO_CO!W47+TO_BF!W47+TO_GW!W47+TO_RPI!W47+TO_PF!W47+TO_BKBPB!W47+TO_CL!W47+TO_BNG!W47+TO_LBB!W47+TO_CPP!W47+TO_GTL!W47+TO_NSP!W47</f>
        <v>432.95700773860699</v>
      </c>
      <c r="X47" s="10">
        <f>TO_EHG!X47+TO_CO!X47+TO_BF!X47+TO_GW!X47+TO_RPI!X47+TO_PF!X47+TO_BKBPB!X47+TO_CL!X47+TO_BNG!X47+TO_LBB!X47+TO_CPP!X47+TO_GTL!X47+TO_NSP!X47</f>
        <v>420.47704213241622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82.76010318142734</v>
      </c>
      <c r="S48" s="10">
        <f>TO_EHG!S48+TO_CO!S48+TO_BF!S48+TO_GW!S48+TO_RPI!S48+TO_PF!S48+TO_BKBPB!S48+TO_CL!S48+TO_BNG!S48+TO_LBB!S48+TO_CPP!S48+TO_GTL!S48+TO_NSP!S48</f>
        <v>58.345313843508173</v>
      </c>
      <c r="T48" s="10">
        <f>TO_EHG!T48+TO_CO!T48+TO_BF!T48+TO_GW!T48+TO_RPI!T48+TO_PF!T48+TO_BKBPB!T48+TO_CL!T48+TO_BNG!T48+TO_LBB!T48+TO_CPP!T48+TO_GTL!T48+TO_NSP!T48</f>
        <v>95.987360275150479</v>
      </c>
      <c r="U48" s="10">
        <f>TO_EHG!U48+TO_CO!U48+TO_BF!U48+TO_GW!U48+TO_RPI!U48+TO_PF!U48+TO_BKBPB!U48+TO_CL!U48+TO_BNG!U48+TO_LBB!U48+TO_CPP!U48+TO_GTL!U48+TO_NSP!U48</f>
        <v>83.75374032674118</v>
      </c>
      <c r="V48" s="10">
        <f>TO_EHG!V48+TO_CO!V48+TO_BF!V48+TO_GW!V48+TO_RPI!V48+TO_PF!V48+TO_BKBPB!V48+TO_CL!V48+TO_BNG!V48+TO_LBB!V48+TO_CPP!V48+TO_GTL!V48+TO_NSP!V48</f>
        <v>93.164230438521059</v>
      </c>
      <c r="W48" s="10">
        <f>TO_EHG!W48+TO_CO!W48+TO_BF!W48+TO_GW!W48+TO_RPI!W48+TO_PF!W48+TO_BKBPB!W48+TO_CL!W48+TO_BNG!W48+TO_LBB!W48+TO_CPP!W48+TO_GTL!W48+TO_NSP!W48</f>
        <v>72.461049011177977</v>
      </c>
      <c r="X48" s="10">
        <f>TO_EHG!X48+TO_CO!X48+TO_BF!X48+TO_GW!X48+TO_RPI!X48+TO_PF!X48+TO_BKBPB!X48+TO_CL!X48+TO_BNG!X48+TO_LBB!X48+TO_CPP!X48+TO_GTL!X48+TO_NSP!X48</f>
        <v>84.694754944110059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8.6399828030954424</v>
      </c>
      <c r="D49" s="10">
        <f>TO_EHG!D49+TO_CO!D49+TO_BF!D49+TO_GW!D49+TO_RPI!D49+TO_PF!D49+TO_BKBPB!D49+TO_CL!D49+TO_BNG!D49+TO_LBB!D49+TO_CPP!D49+TO_GTL!D49+TO_NSP!D49</f>
        <v>6.7199484092863289</v>
      </c>
      <c r="E49" s="10">
        <f>TO_EHG!E49+TO_CO!E49+TO_BF!E49+TO_GW!E49+TO_RPI!E49+TO_PF!E49+TO_BKBPB!E49+TO_CL!E49+TO_BNG!E49+TO_LBB!E49+TO_CPP!E49+TO_GTL!E49+TO_NSP!E49</f>
        <v>5.7599312123817707</v>
      </c>
      <c r="F49" s="10">
        <f>TO_EHG!F49+TO_CO!F49+TO_BF!F49+TO_GW!F49+TO_RPI!F49+TO_PF!F49+TO_BKBPB!F49+TO_CL!F49+TO_BNG!F49+TO_LBB!F49+TO_CPP!F49+TO_GTL!F49+TO_NSP!F49</f>
        <v>3.839982803095443</v>
      </c>
      <c r="G49" s="10">
        <f>TO_EHG!G49+TO_CO!G49+TO_BF!G49+TO_GW!G49+TO_RPI!G49+TO_PF!G49+TO_BKBPB!G49+TO_CL!G49+TO_BNG!G49+TO_LBB!G49+TO_CPP!G49+TO_GTL!G49+TO_NSP!G49</f>
        <v>3.839982803095443</v>
      </c>
      <c r="H49" s="10">
        <f>TO_EHG!H49+TO_CO!H49+TO_BF!H49+TO_GW!H49+TO_RPI!H49+TO_PF!H49+TO_BKBPB!H49+TO_CL!H49+TO_BNG!H49+TO_LBB!H49+TO_CPP!H49+TO_GTL!H49+TO_NSP!H49</f>
        <v>5.7599312123817707</v>
      </c>
      <c r="I49" s="10">
        <f>TO_EHG!I49+TO_CO!I49+TO_BF!I49+TO_GW!I49+TO_RPI!I49+TO_PF!I49+TO_BKBPB!I49+TO_CL!I49+TO_BNG!I49+TO_LBB!I49+TO_CPP!I49+TO_GTL!I49+TO_NSP!I49</f>
        <v>10.55993121238177</v>
      </c>
      <c r="J49" s="10">
        <f>TO_EHG!J49+TO_CO!J49+TO_BF!J49+TO_GW!J49+TO_RPI!J49+TO_PF!J49+TO_BKBPB!J49+TO_CL!J49+TO_BNG!J49+TO_LBB!J49+TO_CPP!J49+TO_GTL!J49+TO_NSP!J49</f>
        <v>11.51994840928633</v>
      </c>
      <c r="K49" s="10">
        <f>TO_EHG!K49+TO_CO!K49+TO_BF!K49+TO_GW!K49+TO_RPI!K49+TO_PF!K49+TO_BKBPB!K49+TO_CL!K49+TO_BNG!K49+TO_LBB!K49+TO_CPP!K49+TO_GTL!K49+TO_NSP!K49</f>
        <v>8.6399828030954424</v>
      </c>
      <c r="L49" s="10">
        <f>TO_EHG!L49+TO_CO!L49+TO_BF!L49+TO_GW!L49+TO_RPI!L49+TO_PF!L49+TO_BKBPB!L49+TO_CL!L49+TO_BNG!L49+TO_LBB!L49+TO_CPP!L49+TO_GTL!L49+TO_NSP!L49</f>
        <v>5.7599312123817707</v>
      </c>
      <c r="M49" s="10">
        <f>TO_EHG!M49+TO_CO!M49+TO_BF!M49+TO_GW!M49+TO_RPI!M49+TO_PF!M49+TO_BKBPB!M49+TO_CL!M49+TO_BNG!M49+TO_LBB!M49+TO_CPP!M49+TO_GTL!M49+TO_NSP!M49</f>
        <v>8.6399828030954424</v>
      </c>
      <c r="N49" s="10">
        <f>TO_EHG!N49+TO_CO!N49+TO_BF!N49+TO_GW!N49+TO_RPI!N49+TO_PF!N49+TO_BKBPB!N49+TO_CL!N49+TO_BNG!N49+TO_LBB!N49+TO_CPP!N49+TO_GTL!N49+TO_NSP!N49</f>
        <v>12.4798796216681</v>
      </c>
      <c r="O49" s="10">
        <f>TO_EHG!O49+TO_CO!O49+TO_BF!O49+TO_GW!O49+TO_RPI!O49+TO_PF!O49+TO_BKBPB!O49+TO_CL!O49+TO_BNG!O49+TO_LBB!O49+TO_CPP!O49+TO_GTL!O49+TO_NSP!O49</f>
        <v>10.55993121238177</v>
      </c>
      <c r="P49" s="10">
        <f>TO_EHG!P49+TO_CO!P49+TO_BF!P49+TO_GW!P49+TO_RPI!P49+TO_PF!P49+TO_BKBPB!P49+TO_CL!P49+TO_BNG!P49+TO_LBB!P49+TO_CPP!P49+TO_GTL!P49+TO_NSP!P49</f>
        <v>8.6399828030954424</v>
      </c>
      <c r="Q49" s="10">
        <f>TO_EHG!Q49+TO_CO!Q49+TO_BF!Q49+TO_GW!Q49+TO_RPI!Q49+TO_PF!Q49+TO_BKBPB!Q49+TO_CL!Q49+TO_BNG!Q49+TO_LBB!Q49+TO_CPP!Q49+TO_GTL!Q49+TO_NSP!Q49</f>
        <v>9.5999140154772142</v>
      </c>
      <c r="R49" s="10">
        <f>TO_EHG!R49+TO_CO!R49+TO_BF!R49+TO_GW!R49+TO_RPI!R49+TO_PF!R49+TO_BKBPB!R49+TO_CL!R49+TO_BNG!R49+TO_LBB!R49+TO_CPP!R49+TO_GTL!R49+TO_NSP!R49</f>
        <v>9.5999140154772142</v>
      </c>
      <c r="S49" s="10">
        <f>TO_EHG!S49+TO_CO!S49+TO_BF!S49+TO_GW!S49+TO_RPI!S49+TO_PF!S49+TO_BKBPB!S49+TO_CL!S49+TO_BNG!S49+TO_LBB!S49+TO_CPP!S49+TO_GTL!S49+TO_NSP!S49</f>
        <v>9.5999140154772142</v>
      </c>
      <c r="T49" s="10">
        <f>TO_EHG!T49+TO_CO!T49+TO_BF!T49+TO_GW!T49+TO_RPI!T49+TO_PF!T49+TO_BKBPB!T49+TO_CL!T49+TO_BNG!T49+TO_LBB!T49+TO_CPP!T49+TO_GTL!T49+TO_NSP!T49</f>
        <v>11.51994840928633</v>
      </c>
      <c r="U49" s="10">
        <f>TO_EHG!U49+TO_CO!U49+TO_BF!U49+TO_GW!U49+TO_RPI!U49+TO_PF!U49+TO_BKBPB!U49+TO_CL!U49+TO_BNG!U49+TO_LBB!U49+TO_CPP!U49+TO_GTL!U49+TO_NSP!U49</f>
        <v>10.55993121238177</v>
      </c>
      <c r="V49" s="10">
        <f>TO_EHG!V49+TO_CO!V49+TO_BF!V49+TO_GW!V49+TO_RPI!V49+TO_PF!V49+TO_BKBPB!V49+TO_CL!V49+TO_BNG!V49+TO_LBB!V49+TO_CPP!V49+TO_GTL!V49+TO_NSP!V49</f>
        <v>8.6399828030954424</v>
      </c>
      <c r="W49" s="10">
        <f>TO_EHG!W49+TO_CO!W49+TO_BF!W49+TO_GW!W49+TO_RPI!W49+TO_PF!W49+TO_BKBPB!W49+TO_CL!W49+TO_BNG!W49+TO_LBB!W49+TO_CPP!W49+TO_GTL!W49+TO_NSP!W49</f>
        <v>8.6399828030954424</v>
      </c>
      <c r="X49" s="10">
        <f>TO_EHG!X49+TO_CO!X49+TO_BF!X49+TO_GW!X49+TO_RPI!X49+TO_PF!X49+TO_BKBPB!X49+TO_CL!X49+TO_BNG!X49+TO_LBB!X49+TO_CPP!X49+TO_GTL!X49+TO_NSP!X49</f>
        <v>9.5999140154772142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603.1842648323302</v>
      </c>
      <c r="D50" s="10">
        <f>TO_EHG!D50+TO_CO!D50+TO_BF!D50+TO_GW!D50+TO_RPI!D50+TO_PF!D50+TO_BKBPB!D50+TO_CL!D50+TO_BNG!D50+TO_LBB!D50+TO_CPP!D50+TO_GTL!D50+TO_NSP!D50</f>
        <v>678.45460017196899</v>
      </c>
      <c r="E50" s="10">
        <f>TO_EHG!E50+TO_CO!E50+TO_BF!E50+TO_GW!E50+TO_RPI!E50+TO_PF!E50+TO_BKBPB!E50+TO_CL!E50+TO_BNG!E50+TO_LBB!E50+TO_CPP!E50+TO_GTL!E50+TO_NSP!E50</f>
        <v>994.72992261392938</v>
      </c>
      <c r="F50" s="10">
        <f>TO_EHG!F50+TO_CO!F50+TO_BF!F50+TO_GW!F50+TO_RPI!F50+TO_PF!F50+TO_BKBPB!F50+TO_CL!F50+TO_BNG!F50+TO_LBB!F50+TO_CPP!F50+TO_GTL!F50+TO_NSP!F50</f>
        <v>929.38804815133267</v>
      </c>
      <c r="G50" s="10">
        <f>TO_EHG!G50+TO_CO!G50+TO_BF!G50+TO_GW!G50+TO_RPI!G50+TO_PF!G50+TO_BKBPB!G50+TO_CL!G50+TO_BNG!G50+TO_LBB!G50+TO_CPP!G50+TO_GTL!G50+TO_NSP!G50</f>
        <v>1023.717368873603</v>
      </c>
      <c r="H50" s="10">
        <f>TO_EHG!H50+TO_CO!H50+TO_BF!H50+TO_GW!H50+TO_RPI!H50+TO_PF!H50+TO_BKBPB!H50+TO_CL!H50+TO_BNG!H50+TO_LBB!H50+TO_CPP!H50+TO_GTL!H50+TO_NSP!H50</f>
        <v>1213.1066208082545</v>
      </c>
      <c r="I50" s="10">
        <f>TO_EHG!I50+TO_CO!I50+TO_BF!I50+TO_GW!I50+TO_RPI!I50+TO_PF!I50+TO_BKBPB!I50+TO_CL!I50+TO_BNG!I50+TO_LBB!I50+TO_CPP!I50+TO_GTL!I50+TO_NSP!I50</f>
        <v>1257.8102321582119</v>
      </c>
      <c r="J50" s="10">
        <f>TO_EHG!J50+TO_CO!J50+TO_BF!J50+TO_GW!J50+TO_RPI!J50+TO_PF!J50+TO_BKBPB!J50+TO_CL!J50+TO_BNG!J50+TO_LBB!J50+TO_CPP!J50+TO_GTL!J50+TO_NSP!J50</f>
        <v>1131.090627687016</v>
      </c>
      <c r="K50" s="10">
        <f>TO_EHG!K50+TO_CO!K50+TO_BF!K50+TO_GW!K50+TO_RPI!K50+TO_PF!K50+TO_BKBPB!K50+TO_CL!K50+TO_BNG!K50+TO_LBB!K50+TO_CPP!K50+TO_GTL!K50+TO_NSP!K50</f>
        <v>1182.7648323301801</v>
      </c>
      <c r="L50" s="10">
        <f>TO_EHG!L50+TO_CO!L50+TO_BF!L50+TO_GW!L50+TO_RPI!L50+TO_PF!L50+TO_BKBPB!L50+TO_CL!L50+TO_BNG!L50+TO_LBB!L50+TO_CPP!L50+TO_GTL!L50+TO_NSP!L50</f>
        <v>1054.7804815133275</v>
      </c>
      <c r="M50" s="10">
        <f>TO_EHG!M50+TO_CO!M50+TO_BF!M50+TO_GW!M50+TO_RPI!M50+TO_PF!M50+TO_BKBPB!M50+TO_CL!M50+TO_BNG!M50+TO_LBB!M50+TO_CPP!M50+TO_GTL!M50+TO_NSP!M50</f>
        <v>1136.5742906276869</v>
      </c>
      <c r="N50" s="10">
        <f>TO_EHG!N50+TO_CO!N50+TO_BF!N50+TO_GW!N50+TO_RPI!N50+TO_PF!N50+TO_BKBPB!N50+TO_CL!N50+TO_BNG!N50+TO_LBB!N50+TO_CPP!N50+TO_GTL!N50+TO_NSP!N50</f>
        <v>1022.2911435941529</v>
      </c>
      <c r="O50" s="10">
        <f>TO_EHG!O50+TO_CO!O50+TO_BF!O50+TO_GW!O50+TO_RPI!O50+TO_PF!O50+TO_BKBPB!O50+TO_CL!O50+TO_BNG!O50+TO_LBB!O50+TO_CPP!O50+TO_GTL!O50+TO_NSP!O50</f>
        <v>1041.9096302665519</v>
      </c>
      <c r="P50" s="10">
        <f>TO_EHG!P50+TO_CO!P50+TO_BF!P50+TO_GW!P50+TO_RPI!P50+TO_PF!P50+TO_BKBPB!P50+TO_CL!P50+TO_BNG!P50+TO_LBB!P50+TO_CPP!P50+TO_GTL!P50+TO_NSP!P50</f>
        <v>957.73963886500428</v>
      </c>
      <c r="Q50" s="10">
        <f>TO_EHG!Q50+TO_CO!Q50+TO_BF!Q50+TO_GW!Q50+TO_RPI!Q50+TO_PF!Q50+TO_BKBPB!Q50+TO_CL!Q50+TO_BNG!Q50+TO_LBB!Q50+TO_CPP!Q50+TO_GTL!Q50+TO_NSP!Q50</f>
        <v>1025.6797936371452</v>
      </c>
      <c r="R50" s="10">
        <f>TO_EHG!R50+TO_CO!R50+TO_BF!R50+TO_GW!R50+TO_RPI!R50+TO_PF!R50+TO_BKBPB!R50+TO_CL!R50+TO_BNG!R50+TO_LBB!R50+TO_CPP!R50+TO_GTL!R50+TO_NSP!R50</f>
        <v>799.72441960447111</v>
      </c>
      <c r="S50" s="10">
        <f>TO_EHG!S50+TO_CO!S50+TO_BF!S50+TO_GW!S50+TO_RPI!S50+TO_PF!S50+TO_BKBPB!S50+TO_CL!S50+TO_BNG!S50+TO_LBB!S50+TO_CPP!S50+TO_GTL!S50+TO_NSP!S50</f>
        <v>508.65726569217532</v>
      </c>
      <c r="T50" s="10">
        <f>TO_EHG!T50+TO_CO!T50+TO_BF!T50+TO_GW!T50+TO_RPI!T50+TO_PF!T50+TO_BKBPB!T50+TO_CL!T50+TO_BNG!T50+TO_LBB!T50+TO_CPP!T50+TO_GTL!T50+TO_NSP!T50</f>
        <v>838.0310404127257</v>
      </c>
      <c r="U50" s="10">
        <f>TO_EHG!U50+TO_CO!U50+TO_BF!U50+TO_GW!U50+TO_RPI!U50+TO_PF!U50+TO_BKBPB!U50+TO_CL!U50+TO_BNG!U50+TO_LBB!U50+TO_CPP!U50+TO_GTL!U50+TO_NSP!U50</f>
        <v>693.05305245055888</v>
      </c>
      <c r="V50" s="10">
        <f>TO_EHG!V50+TO_CO!V50+TO_BF!V50+TO_GW!V50+TO_RPI!V50+TO_PF!V50+TO_BKBPB!V50+TO_CL!V50+TO_BNG!V50+TO_LBB!V50+TO_CPP!V50+TO_GTL!V50+TO_NSP!V50</f>
        <v>651.26723989681852</v>
      </c>
      <c r="W50" s="10">
        <f>TO_EHG!W50+TO_CO!W50+TO_BF!W50+TO_GW!W50+TO_RPI!W50+TO_PF!W50+TO_BKBPB!W50+TO_CL!W50+TO_BNG!W50+TO_LBB!W50+TO_CPP!W50+TO_GTL!W50+TO_NSP!W50</f>
        <v>623.33035253654327</v>
      </c>
      <c r="X50" s="10">
        <f>TO_EHG!X50+TO_CO!X50+TO_BF!X50+TO_GW!X50+TO_RPI!X50+TO_PF!X50+TO_BKBPB!X50+TO_CL!X50+TO_BNG!X50+TO_LBB!X50+TO_CPP!X50+TO_GTL!X50+TO_NSP!X50</f>
        <v>670.23499570077377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0.59561478933791911</v>
      </c>
      <c r="X51" s="37">
        <f>TO_EHG!X51+TO_CO!X51+TO_BF!X51+TO_GW!X51+TO_RPI!X51+TO_PF!X51+TO_BKBPB!X51+TO_CL!X51+TO_BNG!X51+TO_LBB!X51+TO_CPP!X51+TO_GTL!X51+TO_NSP!X51</f>
        <v>0.92622527944969901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61.861049011177982</v>
      </c>
      <c r="D52" s="37">
        <f t="shared" si="20"/>
        <v>45.953912295786751</v>
      </c>
      <c r="E52" s="37">
        <f t="shared" si="20"/>
        <v>64.512295786758386</v>
      </c>
      <c r="F52" s="37">
        <f t="shared" si="20"/>
        <v>61.861049011177982</v>
      </c>
      <c r="G52" s="37">
        <f t="shared" si="20"/>
        <v>31.81427343078246</v>
      </c>
      <c r="H52" s="37">
        <f t="shared" si="20"/>
        <v>2.6511607910576092</v>
      </c>
      <c r="I52" s="37">
        <f t="shared" si="20"/>
        <v>18.964402407566638</v>
      </c>
      <c r="J52" s="37">
        <f t="shared" si="20"/>
        <v>32.698022355975922</v>
      </c>
      <c r="K52" s="37">
        <f t="shared" si="20"/>
        <v>111.30214961306964</v>
      </c>
      <c r="L52" s="37">
        <f t="shared" si="20"/>
        <v>175.002407566638</v>
      </c>
      <c r="M52" s="37">
        <f t="shared" si="20"/>
        <v>218.06629406706796</v>
      </c>
      <c r="N52" s="37">
        <f t="shared" si="20"/>
        <v>271.32897678417879</v>
      </c>
      <c r="O52" s="37">
        <f t="shared" si="20"/>
        <v>275.1265692175408</v>
      </c>
      <c r="P52" s="37">
        <f t="shared" si="20"/>
        <v>258.88503869303526</v>
      </c>
      <c r="Q52" s="37">
        <f t="shared" si="20"/>
        <v>343.79475494411003</v>
      </c>
      <c r="R52" s="37">
        <f t="shared" si="20"/>
        <v>322.17919174548575</v>
      </c>
      <c r="S52" s="37">
        <f t="shared" si="20"/>
        <v>284.34600171969043</v>
      </c>
      <c r="T52" s="37">
        <f t="shared" si="20"/>
        <v>319.36087704213236</v>
      </c>
      <c r="U52" s="37">
        <f t="shared" si="20"/>
        <v>280.40507308684431</v>
      </c>
      <c r="V52" s="37">
        <f t="shared" si="20"/>
        <v>302.14006878761819</v>
      </c>
      <c r="W52" s="37">
        <f t="shared" si="20"/>
        <v>394.0957007738607</v>
      </c>
      <c r="X52" s="37">
        <f t="shared" ref="X52" si="21">SUM(X53:X70)</f>
        <v>396.03035253654343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1.2897678417884779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33.53396388650043</v>
      </c>
      <c r="L64" s="10">
        <f>TO_EHG!L64+TO_CO!L64+TO_BF!L64+TO_GW!L64+TO_RPI!L64+TO_PF!L64+TO_BKBPB!L64+TO_CL!L64+TO_BNG!L64+TO_LBB!L64+TO_CPP!L64+TO_GTL!L64+TO_NSP!L64</f>
        <v>54.815133276010307</v>
      </c>
      <c r="M64" s="10">
        <f>TO_EHG!M64+TO_CO!M64+TO_BF!M64+TO_GW!M64+TO_RPI!M64+TO_PF!M64+TO_BKBPB!M64+TO_CL!M64+TO_BNG!M64+TO_LBB!M64+TO_CPP!M64+TO_GTL!M64+TO_NSP!M64</f>
        <v>55.460017196904552</v>
      </c>
      <c r="N64" s="10">
        <f>TO_EHG!N64+TO_CO!N64+TO_BF!N64+TO_GW!N64+TO_RPI!N64+TO_PF!N64+TO_BKBPB!N64+TO_CL!N64+TO_BNG!N64+TO_LBB!N64+TO_CPP!N64+TO_GTL!N64+TO_NSP!N64</f>
        <v>54.815133276010307</v>
      </c>
      <c r="O64" s="10">
        <f>TO_EHG!O64+TO_CO!O64+TO_BF!O64+TO_GW!O64+TO_RPI!O64+TO_PF!O64+TO_BKBPB!O64+TO_CL!O64+TO_BNG!O64+TO_LBB!O64+TO_CPP!O64+TO_GTL!O64+TO_NSP!O64</f>
        <v>61.263972484952703</v>
      </c>
      <c r="P64" s="10">
        <f>TO_EHG!P64+TO_CO!P64+TO_BF!P64+TO_GW!P64+TO_RPI!P64+TO_PF!P64+TO_BKBPB!P64+TO_CL!P64+TO_BNG!P64+TO_LBB!P64+TO_CPP!P64+TO_GTL!P64+TO_NSP!P64</f>
        <v>57.394668959587271</v>
      </c>
      <c r="Q64" s="10">
        <f>TO_EHG!Q64+TO_CO!Q64+TO_BF!Q64+TO_GW!Q64+TO_RPI!Q64+TO_PF!Q64+TO_BKBPB!Q64+TO_CL!Q64+TO_BNG!Q64+TO_LBB!Q64+TO_CPP!Q64+TO_GTL!Q64+TO_NSP!Q64</f>
        <v>78.675838349097162</v>
      </c>
      <c r="R64" s="10">
        <f>TO_EHG!R64+TO_CO!R64+TO_BF!R64+TO_GW!R64+TO_RPI!R64+TO_PF!R64+TO_BKBPB!R64+TO_CL!R64+TO_BNG!R64+TO_LBB!R64+TO_CPP!R64+TO_GTL!R64+TO_NSP!R64</f>
        <v>77.386070507308673</v>
      </c>
      <c r="S64" s="10">
        <f>TO_EHG!S64+TO_CO!S64+TO_BF!S64+TO_GW!S64+TO_RPI!S64+TO_PF!S64+TO_BKBPB!S64+TO_CL!S64+TO_BNG!S64+TO_LBB!S64+TO_CPP!S64+TO_GTL!S64+TO_NSP!S64</f>
        <v>55.460017196904552</v>
      </c>
      <c r="T64" s="10">
        <f>TO_EHG!T64+TO_CO!T64+TO_BF!T64+TO_GW!T64+TO_RPI!T64+TO_PF!T64+TO_BKBPB!T64+TO_CL!T64+TO_BNG!T64+TO_LBB!T64+TO_CPP!T64+TO_GTL!T64+TO_NSP!T64</f>
        <v>75.451418744625968</v>
      </c>
      <c r="U64" s="10">
        <f>TO_EHG!U64+TO_CO!U64+TO_BF!U64+TO_GW!U64+TO_RPI!U64+TO_PF!U64+TO_BKBPB!U64+TO_CL!U64+TO_BNG!U64+TO_LBB!U64+TO_CPP!U64+TO_GTL!U64+TO_NSP!U64</f>
        <v>78.030954428202918</v>
      </c>
      <c r="V64" s="10">
        <f>TO_EHG!V64+TO_CO!V64+TO_BF!V64+TO_GW!V64+TO_RPI!V64+TO_PF!V64+TO_BKBPB!V64+TO_CL!V64+TO_BNG!V64+TO_LBB!V64+TO_CPP!V64+TO_GTL!V64+TO_NSP!V64</f>
        <v>90.928632846087694</v>
      </c>
      <c r="W64" s="10">
        <f>TO_EHG!W64+TO_CO!W64+TO_BF!W64+TO_GW!W64+TO_RPI!W64+TO_PF!W64+TO_BKBPB!W64+TO_CL!W64+TO_BNG!W64+TO_LBB!W64+TO_CPP!W64+TO_GTL!W64+TO_NSP!W64</f>
        <v>81.255374032674112</v>
      </c>
      <c r="X64" s="10">
        <f>TO_EHG!X64+TO_CO!X64+TO_BF!X64+TO_GW!X64+TO_RPI!X64+TO_PF!X64+TO_BKBPB!X64+TO_CL!X64+TO_BNG!X64+TO_LBB!X64+TO_CPP!X64+TO_GTL!X64+TO_NSP!X64</f>
        <v>83.190025795356831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61.861049011177982</v>
      </c>
      <c r="D66" s="10">
        <f>TO_EHG!D66+TO_CO!D66+TO_BF!D66+TO_GW!D66+TO_RPI!D66+TO_PF!D66+TO_BKBPB!D66+TO_CL!D66+TO_BNG!D66+TO_LBB!D66+TO_CPP!D66+TO_GTL!D66+TO_NSP!D66</f>
        <v>45.953912295786751</v>
      </c>
      <c r="E66" s="10">
        <f>TO_EHG!E66+TO_CO!E66+TO_BF!E66+TO_GW!E66+TO_RPI!E66+TO_PF!E66+TO_BKBPB!E66+TO_CL!E66+TO_BNG!E66+TO_LBB!E66+TO_CPP!E66+TO_GTL!E66+TO_NSP!E66</f>
        <v>64.512295786758386</v>
      </c>
      <c r="F66" s="10">
        <f>TO_EHG!F66+TO_CO!F66+TO_BF!F66+TO_GW!F66+TO_RPI!F66+TO_PF!F66+TO_BKBPB!F66+TO_CL!F66+TO_BNG!F66+TO_LBB!F66+TO_CPP!F66+TO_GTL!F66+TO_NSP!F66</f>
        <v>61.861049011177982</v>
      </c>
      <c r="G66" s="10">
        <f>TO_EHG!G66+TO_CO!G66+TO_BF!G66+TO_GW!G66+TO_RPI!G66+TO_PF!G66+TO_BKBPB!G66+TO_CL!G66+TO_BNG!G66+TO_LBB!G66+TO_CPP!G66+TO_GTL!G66+TO_NSP!G66</f>
        <v>31.81427343078246</v>
      </c>
      <c r="H66" s="10">
        <f>TO_EHG!H66+TO_CO!H66+TO_BF!H66+TO_GW!H66+TO_RPI!H66+TO_PF!H66+TO_BKBPB!H66+TO_CL!H66+TO_BNG!H66+TO_LBB!H66+TO_CPP!H66+TO_GTL!H66+TO_NSP!H66</f>
        <v>2.6511607910576092</v>
      </c>
      <c r="I66" s="10">
        <f>TO_EHG!I66+TO_CO!I66+TO_BF!I66+TO_GW!I66+TO_RPI!I66+TO_PF!I66+TO_BKBPB!I66+TO_CL!I66+TO_BNG!I66+TO_LBB!I66+TO_CPP!I66+TO_GTL!I66+TO_NSP!I66</f>
        <v>17.67463456577816</v>
      </c>
      <c r="J66" s="10">
        <f>TO_EHG!J66+TO_CO!J66+TO_BF!J66+TO_GW!J66+TO_RPI!J66+TO_PF!J66+TO_BKBPB!J66+TO_CL!J66+TO_BNG!J66+TO_LBB!J66+TO_CPP!J66+TO_GTL!J66+TO_NSP!J66</f>
        <v>32.698022355975922</v>
      </c>
      <c r="K66" s="10">
        <f>TO_EHG!K66+TO_CO!K66+TO_BF!K66+TO_GW!K66+TO_RPI!K66+TO_PF!K66+TO_BKBPB!K66+TO_CL!K66+TO_BNG!K66+TO_LBB!K66+TO_CPP!K66+TO_GTL!K66+TO_NSP!K66</f>
        <v>77.768185726569214</v>
      </c>
      <c r="L66" s="10">
        <f>TO_EHG!L66+TO_CO!L66+TO_BF!L66+TO_GW!L66+TO_RPI!L66+TO_PF!L66+TO_BKBPB!L66+TO_CL!L66+TO_BNG!L66+TO_LBB!L66+TO_CPP!L66+TO_GTL!L66+TO_NSP!L66</f>
        <v>120.1872742906277</v>
      </c>
      <c r="M66" s="10">
        <f>TO_EHG!M66+TO_CO!M66+TO_BF!M66+TO_GW!M66+TO_RPI!M66+TO_PF!M66+TO_BKBPB!M66+TO_CL!M66+TO_BNG!M66+TO_LBB!M66+TO_CPP!M66+TO_GTL!M66+TO_NSP!M66</f>
        <v>162.60627687016341</v>
      </c>
      <c r="N66" s="10">
        <f>TO_EHG!N66+TO_CO!N66+TO_BF!N66+TO_GW!N66+TO_RPI!N66+TO_PF!N66+TO_BKBPB!N66+TO_CL!N66+TO_BNG!N66+TO_LBB!N66+TO_CPP!N66+TO_GTL!N66+TO_NSP!N66</f>
        <v>216.51384350816849</v>
      </c>
      <c r="O66" s="10">
        <f>TO_EHG!O66+TO_CO!O66+TO_BF!O66+TO_GW!O66+TO_RPI!O66+TO_PF!O66+TO_BKBPB!O66+TO_CL!O66+TO_BNG!O66+TO_LBB!O66+TO_CPP!O66+TO_GTL!O66+TO_NSP!O66</f>
        <v>213.86259673258809</v>
      </c>
      <c r="P66" s="10">
        <f>TO_EHG!P66+TO_CO!P66+TO_BF!P66+TO_GW!P66+TO_RPI!P66+TO_PF!P66+TO_BKBPB!P66+TO_CL!P66+TO_BNG!P66+TO_LBB!P66+TO_CPP!P66+TO_GTL!P66+TO_NSP!P66</f>
        <v>201.49036973344801</v>
      </c>
      <c r="Q66" s="10">
        <f>TO_EHG!Q66+TO_CO!Q66+TO_BF!Q66+TO_GW!Q66+TO_RPI!Q66+TO_PF!Q66+TO_BKBPB!Q66+TO_CL!Q66+TO_BNG!Q66+TO_LBB!Q66+TO_CPP!Q66+TO_GTL!Q66+TO_NSP!Q66</f>
        <v>265.11891659501288</v>
      </c>
      <c r="R66" s="10">
        <f>TO_EHG!R66+TO_CO!R66+TO_BF!R66+TO_GW!R66+TO_RPI!R66+TO_PF!R66+TO_BKBPB!R66+TO_CL!R66+TO_BNG!R66+TO_LBB!R66+TO_CPP!R66+TO_GTL!R66+TO_NSP!R66</f>
        <v>244.79312123817709</v>
      </c>
      <c r="S66" s="10">
        <f>TO_EHG!S66+TO_CO!S66+TO_BF!S66+TO_GW!S66+TO_RPI!S66+TO_PF!S66+TO_BKBPB!S66+TO_CL!S66+TO_BNG!S66+TO_LBB!S66+TO_CPP!S66+TO_GTL!S66+TO_NSP!S66</f>
        <v>228.88598452278589</v>
      </c>
      <c r="T66" s="10">
        <f>TO_EHG!T66+TO_CO!T66+TO_BF!T66+TO_GW!T66+TO_RPI!T66+TO_PF!T66+TO_BKBPB!T66+TO_CL!T66+TO_BNG!T66+TO_LBB!T66+TO_CPP!T66+TO_GTL!T66+TO_NSP!T66</f>
        <v>243.9094582975064</v>
      </c>
      <c r="U66" s="10">
        <f>TO_EHG!U66+TO_CO!U66+TO_BF!U66+TO_GW!U66+TO_RPI!U66+TO_PF!U66+TO_BKBPB!U66+TO_CL!U66+TO_BNG!U66+TO_LBB!U66+TO_CPP!U66+TO_GTL!U66+TO_NSP!U66</f>
        <v>202.37411865864141</v>
      </c>
      <c r="V66" s="10">
        <f>TO_EHG!V66+TO_CO!V66+TO_BF!V66+TO_GW!V66+TO_RPI!V66+TO_PF!V66+TO_BKBPB!V66+TO_CL!V66+TO_BNG!V66+TO_LBB!V66+TO_CPP!V66+TO_GTL!V66+TO_NSP!V66</f>
        <v>211.21143594153051</v>
      </c>
      <c r="W66" s="10">
        <f>TO_EHG!W66+TO_CO!W66+TO_BF!W66+TO_GW!W66+TO_RPI!W66+TO_PF!W66+TO_BKBPB!W66+TO_CL!W66+TO_BNG!W66+TO_LBB!W66+TO_CPP!W66+TO_GTL!W66+TO_NSP!W66</f>
        <v>312.84032674118657</v>
      </c>
      <c r="X66" s="10">
        <f>TO_EHG!X66+TO_CO!X66+TO_BF!X66+TO_GW!X66+TO_RPI!X66+TO_PF!X66+TO_BKBPB!X66+TO_CL!X66+TO_BNG!X66+TO_LBB!X66+TO_CPP!X66+TO_GTL!X66+TO_NSP!X66</f>
        <v>312.84032674118657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3325.1169389509882</v>
      </c>
      <c r="D75" s="37">
        <f>TO_EHG!D75+TO_CO!D75+TO_BF!D75+TO_GW!D75+TO_RPI!D75+TO_PF!D75+TO_BKBPB!D75+TO_CL!D75+TO_BNG!D75+TO_LBB!D75+TO_CPP!D75+TO_GTL!D75+TO_NSP!D75</f>
        <v>3564.5123817712806</v>
      </c>
      <c r="E75" s="37">
        <f>TO_EHG!E75+TO_CO!E75+TO_BF!E75+TO_GW!E75+TO_RPI!E75+TO_PF!E75+TO_BKBPB!E75+TO_CL!E75+TO_BNG!E75+TO_LBB!E75+TO_CPP!E75+TO_GTL!E75+TO_NSP!E75</f>
        <v>3402.0493551160789</v>
      </c>
      <c r="F75" s="37">
        <f>TO_EHG!F75+TO_CO!F75+TO_BF!F75+TO_GW!F75+TO_RPI!F75+TO_PF!F75+TO_BKBPB!F75+TO_CL!F75+TO_BNG!F75+TO_LBB!F75+TO_CPP!F75+TO_GTL!F75+TO_NSP!F75</f>
        <v>3517.746259673258</v>
      </c>
      <c r="G75" s="37">
        <f>TO_EHG!G75+TO_CO!G75+TO_BF!G75+TO_GW!G75+TO_RPI!G75+TO_PF!G75+TO_BKBPB!G75+TO_CL!G75+TO_BNG!G75+TO_LBB!G75+TO_CPP!G75+TO_GTL!G75+TO_NSP!G75</f>
        <v>3448.9825451418737</v>
      </c>
      <c r="H75" s="37">
        <f>TO_EHG!H75+TO_CO!H75+TO_BF!H75+TO_GW!H75+TO_RPI!H75+TO_PF!H75+TO_BKBPB!H75+TO_CL!H75+TO_BNG!H75+TO_LBB!H75+TO_CPP!H75+TO_GTL!H75+TO_NSP!H75</f>
        <v>3325.5947549441094</v>
      </c>
      <c r="I75" s="37">
        <f>TO_EHG!I75+TO_CO!I75+TO_BF!I75+TO_GW!I75+TO_RPI!I75+TO_PF!I75+TO_BKBPB!I75+TO_CL!I75+TO_BNG!I75+TO_LBB!I75+TO_CPP!I75+TO_GTL!I75+TO_NSP!I75</f>
        <v>3136.0466036113494</v>
      </c>
      <c r="J75" s="37">
        <f>TO_EHG!J75+TO_CO!J75+TO_BF!J75+TO_GW!J75+TO_RPI!J75+TO_PF!J75+TO_BKBPB!J75+TO_CL!J75+TO_BNG!J75+TO_LBB!J75+TO_CPP!J75+TO_GTL!J75+TO_NSP!J75</f>
        <v>3078.1503009458293</v>
      </c>
      <c r="K75" s="37">
        <f>TO_EHG!K75+TO_CO!K75+TO_BF!K75+TO_GW!K75+TO_RPI!K75+TO_PF!K75+TO_BKBPB!K75+TO_CL!K75+TO_BNG!K75+TO_LBB!K75+TO_CPP!K75+TO_GTL!K75+TO_NSP!K75</f>
        <v>3098.5955288048149</v>
      </c>
      <c r="L75" s="37">
        <f>TO_EHG!L75+TO_CO!L75+TO_BF!L75+TO_GW!L75+TO_RPI!L75+TO_PF!L75+TO_BKBPB!L75+TO_CL!L75+TO_BNG!L75+TO_LBB!L75+TO_CPP!L75+TO_GTL!L75+TO_NSP!L75</f>
        <v>2902.9330180567495</v>
      </c>
      <c r="M75" s="37">
        <f>TO_EHG!M75+TO_CO!M75+TO_BF!M75+TO_GW!M75+TO_RPI!M75+TO_PF!M75+TO_BKBPB!M75+TO_CL!M75+TO_BNG!M75+TO_LBB!M75+TO_CPP!M75+TO_GTL!M75+TO_NSP!M75</f>
        <v>2877.8710232158214</v>
      </c>
      <c r="N75" s="37">
        <f>TO_EHG!N75+TO_CO!N75+TO_BF!N75+TO_GW!N75+TO_RPI!N75+TO_PF!N75+TO_BKBPB!N75+TO_CL!N75+TO_BNG!N75+TO_LBB!N75+TO_CPP!N75+TO_GTL!N75+TO_NSP!N75</f>
        <v>2598.0391229578668</v>
      </c>
      <c r="O75" s="37">
        <f>TO_EHG!O75+TO_CO!O75+TO_BF!O75+TO_GW!O75+TO_RPI!O75+TO_PF!O75+TO_BKBPB!O75+TO_CL!O75+TO_BNG!O75+TO_LBB!O75+TO_CPP!O75+TO_GTL!O75+TO_NSP!O75</f>
        <v>2638.6882201203784</v>
      </c>
      <c r="P75" s="37">
        <f>TO_EHG!P75+TO_CO!P75+TO_BF!P75+TO_GW!P75+TO_RPI!P75+TO_PF!P75+TO_BKBPB!P75+TO_CL!P75+TO_BNG!P75+TO_LBB!P75+TO_CPP!P75+TO_GTL!P75+TO_NSP!P75</f>
        <v>2650.8717110920038</v>
      </c>
      <c r="Q75" s="37">
        <f>TO_EHG!Q75+TO_CO!Q75+TO_BF!Q75+TO_GW!Q75+TO_RPI!Q75+TO_PF!Q75+TO_BKBPB!Q75+TO_CL!Q75+TO_BNG!Q75+TO_LBB!Q75+TO_CPP!Q75+TO_GTL!Q75+TO_NSP!Q75</f>
        <v>2318.4006018916593</v>
      </c>
      <c r="R75" s="37">
        <f>TO_EHG!R75+TO_CO!R75+TO_BF!R75+TO_GW!R75+TO_RPI!R75+TO_PF!R75+TO_BKBPB!R75+TO_CL!R75+TO_BNG!R75+TO_LBB!R75+TO_CPP!R75+TO_GTL!R75+TO_NSP!R75</f>
        <v>2366.0969905417023</v>
      </c>
      <c r="S75" s="37">
        <f>TO_EHG!S75+TO_CO!S75+TO_BF!S75+TO_GW!S75+TO_RPI!S75+TO_PF!S75+TO_BKBPB!S75+TO_CL!S75+TO_BNG!S75+TO_LBB!S75+TO_CPP!S75+TO_GTL!S75+TO_NSP!S75</f>
        <v>2507.5164230438518</v>
      </c>
      <c r="T75" s="37">
        <f>TO_EHG!T75+TO_CO!T75+TO_BF!T75+TO_GW!T75+TO_RPI!T75+TO_PF!T75+TO_BKBPB!T75+TO_CL!T75+TO_BNG!T75+TO_LBB!T75+TO_CPP!T75+TO_GTL!T75+TO_NSP!T75</f>
        <v>2445.6229578675834</v>
      </c>
      <c r="U75" s="37">
        <f>TO_EHG!U75+TO_CO!U75+TO_BF!U75+TO_GW!U75+TO_RPI!U75+TO_PF!U75+TO_BKBPB!U75+TO_CL!U75+TO_BNG!U75+TO_LBB!U75+TO_CPP!U75+TO_GTL!U75+TO_NSP!U75</f>
        <v>2345.6865864144452</v>
      </c>
      <c r="V75" s="37">
        <f>TO_EHG!V75+TO_CO!V75+TO_BF!V75+TO_GW!V75+TO_RPI!V75+TO_PF!V75+TO_BKBPB!V75+TO_CL!V75+TO_BNG!V75+TO_LBB!V75+TO_CPP!V75+TO_GTL!V75+TO_NSP!V75</f>
        <v>2324.6941530524505</v>
      </c>
      <c r="W75" s="37">
        <f>TO_EHG!W75+TO_CO!W75+TO_BF!W75+TO_GW!W75+TO_RPI!W75+TO_PF!W75+TO_BKBPB!W75+TO_CL!W75+TO_BNG!W75+TO_LBB!W75+TO_CPP!W75+TO_GTL!W75+TO_NSP!W75</f>
        <v>2259.922184006879</v>
      </c>
      <c r="X75" s="37">
        <f>TO_EHG!X75+TO_CO!X75+TO_BF!X75+TO_GW!X75+TO_RPI!X75+TO_PF!X75+TO_BKBPB!X75+TO_CL!X75+TO_BNG!X75+TO_LBB!X75+TO_CPP!X75+TO_GTL!X75+TO_NSP!X75</f>
        <v>2438.0067927773007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6316.8459157351681</v>
      </c>
      <c r="D76" s="40">
        <f>TO_EHG!D76+TO_CO!D76+TO_BF!D76+TO_GW!D76+TO_RPI!D76+TO_PF!D76+TO_BKBPB!D76+TO_CL!D76+TO_BNG!D76+TO_LBB!D76+TO_CPP!D76+TO_GTL!D76+TO_NSP!D76</f>
        <v>6418.5208082545141</v>
      </c>
      <c r="E76" s="40">
        <f>TO_EHG!E76+TO_CO!E76+TO_BF!E76+TO_GW!E76+TO_RPI!E76+TO_PF!E76+TO_BKBPB!E76+TO_CL!E76+TO_BNG!E76+TO_LBB!E76+TO_CPP!E76+TO_GTL!E76+TO_NSP!E76</f>
        <v>6564.7013757523646</v>
      </c>
      <c r="F76" s="40">
        <f>TO_EHG!F76+TO_CO!F76+TO_BF!F76+TO_GW!F76+TO_RPI!F76+TO_PF!F76+TO_BKBPB!F76+TO_CL!F76+TO_BNG!F76+TO_LBB!F76+TO_CPP!F76+TO_GTL!F76+TO_NSP!F76</f>
        <v>7156.1600171969039</v>
      </c>
      <c r="G76" s="40">
        <f>TO_EHG!G76+TO_CO!G76+TO_BF!G76+TO_GW!G76+TO_RPI!G76+TO_PF!G76+TO_BKBPB!G76+TO_CL!G76+TO_BNG!G76+TO_LBB!G76+TO_CPP!G76+TO_GTL!G76+TO_NSP!G76</f>
        <v>7251.4963886500427</v>
      </c>
      <c r="H76" s="40">
        <f>TO_EHG!H76+TO_CO!H76+TO_BF!H76+TO_GW!H76+TO_RPI!H76+TO_PF!H76+TO_BKBPB!H76+TO_CL!H76+TO_BNG!H76+TO_LBB!H76+TO_CPP!H76+TO_GTL!H76+TO_NSP!H76</f>
        <v>7100.5650042992256</v>
      </c>
      <c r="I76" s="40">
        <f>TO_EHG!I76+TO_CO!I76+TO_BF!I76+TO_GW!I76+TO_RPI!I76+TO_PF!I76+TO_BKBPB!I76+TO_CL!I76+TO_BNG!I76+TO_LBB!I76+TO_CPP!I76+TO_GTL!I76+TO_NSP!I76</f>
        <v>7253.6559759243328</v>
      </c>
      <c r="J76" s="40">
        <f>TO_EHG!J76+TO_CO!J76+TO_BF!J76+TO_GW!J76+TO_RPI!J76+TO_PF!J76+TO_BKBPB!J76+TO_CL!J76+TO_BNG!J76+TO_LBB!J76+TO_CPP!J76+TO_GTL!J76+TO_NSP!J76</f>
        <v>7583.8431642304367</v>
      </c>
      <c r="K76" s="40">
        <f>TO_EHG!K76+TO_CO!K76+TO_BF!K76+TO_GW!K76+TO_RPI!K76+TO_PF!K76+TO_BKBPB!K76+TO_CL!K76+TO_BNG!K76+TO_LBB!K76+TO_CPP!K76+TO_GTL!K76+TO_NSP!K76</f>
        <v>7192.3036973344797</v>
      </c>
      <c r="L76" s="40">
        <f>TO_EHG!L76+TO_CO!L76+TO_BF!L76+TO_GW!L76+TO_RPI!L76+TO_PF!L76+TO_BKBPB!L76+TO_CL!L76+TO_BNG!L76+TO_LBB!L76+TO_CPP!L76+TO_GTL!L76+TO_NSP!L76</f>
        <v>7066.6992261392943</v>
      </c>
      <c r="M76" s="40">
        <f>TO_EHG!M76+TO_CO!M76+TO_BF!M76+TO_GW!M76+TO_RPI!M76+TO_PF!M76+TO_BKBPB!M76+TO_CL!M76+TO_BNG!M76+TO_LBB!M76+TO_CPP!M76+TO_GTL!M76+TO_NSP!M76</f>
        <v>7386.4453998280296</v>
      </c>
      <c r="N76" s="40">
        <f>TO_EHG!N76+TO_CO!N76+TO_BF!N76+TO_GW!N76+TO_RPI!N76+TO_PF!N76+TO_BKBPB!N76+TO_CL!N76+TO_BNG!N76+TO_LBB!N76+TO_CPP!N76+TO_GTL!N76+TO_NSP!N76</f>
        <v>7521.4107480653483</v>
      </c>
      <c r="O76" s="40">
        <f>TO_EHG!O76+TO_CO!O76+TO_BF!O76+TO_GW!O76+TO_RPI!O76+TO_PF!O76+TO_BKBPB!O76+TO_CL!O76+TO_BNG!O76+TO_LBB!O76+TO_CPP!O76+TO_GTL!O76+TO_NSP!O76</f>
        <v>7516.6077386070519</v>
      </c>
      <c r="P76" s="40">
        <f>TO_EHG!P76+TO_CO!P76+TO_BF!P76+TO_GW!P76+TO_RPI!P76+TO_PF!P76+TO_BKBPB!P76+TO_CL!P76+TO_BNG!P76+TO_LBB!P76+TO_CPP!P76+TO_GTL!P76+TO_NSP!P76</f>
        <v>7473.1952708512481</v>
      </c>
      <c r="Q76" s="40">
        <f>TO_EHG!Q76+TO_CO!Q76+TO_BF!Q76+TO_GW!Q76+TO_RPI!Q76+TO_PF!Q76+TO_BKBPB!Q76+TO_CL!Q76+TO_BNG!Q76+TO_LBB!Q76+TO_CPP!Q76+TO_GTL!Q76+TO_NSP!Q76</f>
        <v>7407.3778159931207</v>
      </c>
      <c r="R76" s="40">
        <f>TO_EHG!R76+TO_CO!R76+TO_BF!R76+TO_GW!R76+TO_RPI!R76+TO_PF!R76+TO_BKBPB!R76+TO_CL!R76+TO_BNG!R76+TO_LBB!R76+TO_CPP!R76+TO_GTL!R76+TO_NSP!R76</f>
        <v>7213.2294067067915</v>
      </c>
      <c r="S76" s="40">
        <f>TO_EHG!S76+TO_CO!S76+TO_BF!S76+TO_GW!S76+TO_RPI!S76+TO_PF!S76+TO_BKBPB!S76+TO_CL!S76+TO_BNG!S76+TO_LBB!S76+TO_CPP!S76+TO_GTL!S76+TO_NSP!S76</f>
        <v>7163.3771281169411</v>
      </c>
      <c r="T76" s="40">
        <f>TO_EHG!T76+TO_CO!T76+TO_BF!T76+TO_GW!T76+TO_RPI!T76+TO_PF!T76+TO_BKBPB!T76+TO_CL!T76+TO_BNG!T76+TO_LBB!T76+TO_CPP!T76+TO_GTL!T76+TO_NSP!T76</f>
        <v>7485.482115219258</v>
      </c>
      <c r="U76" s="40">
        <f>TO_EHG!U76+TO_CO!U76+TO_BF!U76+TO_GW!U76+TO_RPI!U76+TO_PF!U76+TO_BKBPB!U76+TO_CL!U76+TO_BNG!U76+TO_LBB!U76+TO_CPP!U76+TO_GTL!U76+TO_NSP!U76</f>
        <v>7569.8981943250219</v>
      </c>
      <c r="V76" s="40">
        <f>TO_EHG!V76+TO_CO!V76+TO_BF!V76+TO_GW!V76+TO_RPI!V76+TO_PF!V76+TO_BKBPB!V76+TO_CL!V76+TO_BNG!V76+TO_LBB!V76+TO_CPP!V76+TO_GTL!V76+TO_NSP!V76</f>
        <v>7483.6785898538274</v>
      </c>
      <c r="W76" s="40">
        <f>TO_EHG!W76+TO_CO!W76+TO_BF!W76+TO_GW!W76+TO_RPI!W76+TO_PF!W76+TO_BKBPB!W76+TO_CL!W76+TO_BNG!W76+TO_LBB!W76+TO_CPP!W76+TO_GTL!W76+TO_NSP!W76</f>
        <v>7009.8482373172801</v>
      </c>
      <c r="X76" s="40">
        <f>TO_EHG!X76+TO_CO!X76+TO_BF!X76+TO_GW!X76+TO_RPI!X76+TO_PF!X76+TO_BKBPB!X76+TO_CL!X76+TO_BNG!X76+TO_LBB!X76+TO_CPP!X76+TO_GTL!X76+TO_NSP!X76</f>
        <v>7310.0325881341359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9641.9628546861568</v>
      </c>
      <c r="D2" s="31">
        <f t="shared" ref="D2:W2" si="1">SUM(D3,D17,D22,D25,D26,D51,D52,D71,D74,D75,D76)</f>
        <v>9983.0331900257952</v>
      </c>
      <c r="E2" s="31">
        <f t="shared" si="1"/>
        <v>9966.7507308684435</v>
      </c>
      <c r="F2" s="31">
        <f t="shared" si="1"/>
        <v>10673.906276870162</v>
      </c>
      <c r="G2" s="31">
        <f t="shared" si="1"/>
        <v>10700.478933791917</v>
      </c>
      <c r="H2" s="31">
        <f t="shared" si="1"/>
        <v>10426.159759243335</v>
      </c>
      <c r="I2" s="31">
        <f t="shared" si="1"/>
        <v>10389.702579535682</v>
      </c>
      <c r="J2" s="31">
        <f t="shared" si="1"/>
        <v>10661.993465176267</v>
      </c>
      <c r="K2" s="31">
        <f t="shared" si="1"/>
        <v>10290.899226139294</v>
      </c>
      <c r="L2" s="31">
        <f t="shared" si="1"/>
        <v>9969.6322441960438</v>
      </c>
      <c r="M2" s="31">
        <f t="shared" si="1"/>
        <v>10264.316423043851</v>
      </c>
      <c r="N2" s="31">
        <f t="shared" si="1"/>
        <v>10119.449871023215</v>
      </c>
      <c r="O2" s="31">
        <f t="shared" si="1"/>
        <v>10155.295958727431</v>
      </c>
      <c r="P2" s="31">
        <f t="shared" si="1"/>
        <v>10124.066981943251</v>
      </c>
      <c r="Q2" s="31">
        <f t="shared" si="1"/>
        <v>9725.7784178847796</v>
      </c>
      <c r="R2" s="31">
        <f t="shared" si="1"/>
        <v>9579.3263972484929</v>
      </c>
      <c r="S2" s="31">
        <f t="shared" si="1"/>
        <v>9670.8935511607924</v>
      </c>
      <c r="T2" s="31">
        <f t="shared" si="1"/>
        <v>9931.105073086841</v>
      </c>
      <c r="U2" s="31">
        <f t="shared" si="1"/>
        <v>9915.5847807394675</v>
      </c>
      <c r="V2" s="31">
        <f t="shared" si="1"/>
        <v>9808.3727429062783</v>
      </c>
      <c r="W2" s="31">
        <f t="shared" si="1"/>
        <v>9269.7704213241595</v>
      </c>
      <c r="X2" s="31">
        <f t="shared" ref="X2" si="2">SUM(X3,X17,X22,X25,X26,X51,X52,X71,X74,X75,X76)</f>
        <v>9748.0393809114357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3325.1169389509882</v>
      </c>
      <c r="D75" s="37">
        <f>TO_EHG_E!D75+TO_EHG_CHP!D75+TO_EHG_H!D75+TO_EHG_EDHP!D75+TO_EHG_EB!D75+TO_EHG_PH!D75</f>
        <v>3564.5123817712806</v>
      </c>
      <c r="E75" s="37">
        <f>TO_EHG_E!E75+TO_EHG_CHP!E75+TO_EHG_H!E75+TO_EHG_EDHP!E75+TO_EHG_EB!E75+TO_EHG_PH!E75</f>
        <v>3402.0493551160789</v>
      </c>
      <c r="F75" s="37">
        <f>TO_EHG_E!F75+TO_EHG_CHP!F75+TO_EHG_H!F75+TO_EHG_EDHP!F75+TO_EHG_EB!F75+TO_EHG_PH!F75</f>
        <v>3517.746259673258</v>
      </c>
      <c r="G75" s="37">
        <f>TO_EHG_E!G75+TO_EHG_CHP!G75+TO_EHG_H!G75+TO_EHG_EDHP!G75+TO_EHG_EB!G75+TO_EHG_PH!G75</f>
        <v>3448.9825451418737</v>
      </c>
      <c r="H75" s="37">
        <f>TO_EHG_E!H75+TO_EHG_CHP!H75+TO_EHG_H!H75+TO_EHG_EDHP!H75+TO_EHG_EB!H75+TO_EHG_PH!H75</f>
        <v>3325.5947549441094</v>
      </c>
      <c r="I75" s="37">
        <f>TO_EHG_E!I75+TO_EHG_CHP!I75+TO_EHG_H!I75+TO_EHG_EDHP!I75+TO_EHG_EB!I75+TO_EHG_PH!I75</f>
        <v>3136.0466036113494</v>
      </c>
      <c r="J75" s="37">
        <f>TO_EHG_E!J75+TO_EHG_CHP!J75+TO_EHG_H!J75+TO_EHG_EDHP!J75+TO_EHG_EB!J75+TO_EHG_PH!J75</f>
        <v>3078.1503009458293</v>
      </c>
      <c r="K75" s="37">
        <f>TO_EHG_E!K75+TO_EHG_CHP!K75+TO_EHG_H!K75+TO_EHG_EDHP!K75+TO_EHG_EB!K75+TO_EHG_PH!K75</f>
        <v>3098.5955288048149</v>
      </c>
      <c r="L75" s="37">
        <f>TO_EHG_E!L75+TO_EHG_CHP!L75+TO_EHG_H!L75+TO_EHG_EDHP!L75+TO_EHG_EB!L75+TO_EHG_PH!L75</f>
        <v>2902.9330180567495</v>
      </c>
      <c r="M75" s="37">
        <f>TO_EHG_E!M75+TO_EHG_CHP!M75+TO_EHG_H!M75+TO_EHG_EDHP!M75+TO_EHG_EB!M75+TO_EHG_PH!M75</f>
        <v>2877.8710232158214</v>
      </c>
      <c r="N75" s="37">
        <f>TO_EHG_E!N75+TO_EHG_CHP!N75+TO_EHG_H!N75+TO_EHG_EDHP!N75+TO_EHG_EB!N75+TO_EHG_PH!N75</f>
        <v>2598.0391229578668</v>
      </c>
      <c r="O75" s="37">
        <f>TO_EHG_E!O75+TO_EHG_CHP!O75+TO_EHG_H!O75+TO_EHG_EDHP!O75+TO_EHG_EB!O75+TO_EHG_PH!O75</f>
        <v>2638.6882201203784</v>
      </c>
      <c r="P75" s="37">
        <f>TO_EHG_E!P75+TO_EHG_CHP!P75+TO_EHG_H!P75+TO_EHG_EDHP!P75+TO_EHG_EB!P75+TO_EHG_PH!P75</f>
        <v>2650.8717110920038</v>
      </c>
      <c r="Q75" s="37">
        <f>TO_EHG_E!Q75+TO_EHG_CHP!Q75+TO_EHG_H!Q75+TO_EHG_EDHP!Q75+TO_EHG_EB!Q75+TO_EHG_PH!Q75</f>
        <v>2318.4006018916593</v>
      </c>
      <c r="R75" s="37">
        <f>TO_EHG_E!R75+TO_EHG_CHP!R75+TO_EHG_H!R75+TO_EHG_EDHP!R75+TO_EHG_EB!R75+TO_EHG_PH!R75</f>
        <v>2366.0969905417023</v>
      </c>
      <c r="S75" s="37">
        <f>TO_EHG_E!S75+TO_EHG_CHP!S75+TO_EHG_H!S75+TO_EHG_EDHP!S75+TO_EHG_EB!S75+TO_EHG_PH!S75</f>
        <v>2507.5164230438518</v>
      </c>
      <c r="T75" s="37">
        <f>TO_EHG_E!T75+TO_EHG_CHP!T75+TO_EHG_H!T75+TO_EHG_EDHP!T75+TO_EHG_EB!T75+TO_EHG_PH!T75</f>
        <v>2445.6229578675834</v>
      </c>
      <c r="U75" s="37">
        <f>TO_EHG_E!U75+TO_EHG_CHP!U75+TO_EHG_H!U75+TO_EHG_EDHP!U75+TO_EHG_EB!U75+TO_EHG_PH!U75</f>
        <v>2345.6865864144452</v>
      </c>
      <c r="V75" s="37">
        <f>TO_EHG_E!V75+TO_EHG_CHP!V75+TO_EHG_H!V75+TO_EHG_EDHP!V75+TO_EHG_EB!V75+TO_EHG_PH!V75</f>
        <v>2324.6941530524505</v>
      </c>
      <c r="W75" s="37">
        <f>TO_EHG_E!W75+TO_EHG_CHP!W75+TO_EHG_H!W75+TO_EHG_EDHP!W75+TO_EHG_EB!W75+TO_EHG_PH!W75</f>
        <v>2259.922184006879</v>
      </c>
      <c r="X75" s="37">
        <f>TO_EHG_E!X75+TO_EHG_CHP!X75+TO_EHG_H!X75+TO_EHG_EDHP!X75+TO_EHG_EB!X75+TO_EHG_PH!X75</f>
        <v>2438.0067927773007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6316.8459157351681</v>
      </c>
      <c r="D76" s="40">
        <f>TO_EHG_E!D76+TO_EHG_CHP!D76+TO_EHG_H!D76+TO_EHG_EDHP!D76+TO_EHG_EB!D76+TO_EHG_PH!D76</f>
        <v>6418.5208082545141</v>
      </c>
      <c r="E76" s="40">
        <f>TO_EHG_E!E76+TO_EHG_CHP!E76+TO_EHG_H!E76+TO_EHG_EDHP!E76+TO_EHG_EB!E76+TO_EHG_PH!E76</f>
        <v>6564.7013757523646</v>
      </c>
      <c r="F76" s="40">
        <f>TO_EHG_E!F76+TO_EHG_CHP!F76+TO_EHG_H!F76+TO_EHG_EDHP!F76+TO_EHG_EB!F76+TO_EHG_PH!F76</f>
        <v>7156.1600171969039</v>
      </c>
      <c r="G76" s="40">
        <f>TO_EHG_E!G76+TO_EHG_CHP!G76+TO_EHG_H!G76+TO_EHG_EDHP!G76+TO_EHG_EB!G76+TO_EHG_PH!G76</f>
        <v>7251.4963886500427</v>
      </c>
      <c r="H76" s="40">
        <f>TO_EHG_E!H76+TO_EHG_CHP!H76+TO_EHG_H!H76+TO_EHG_EDHP!H76+TO_EHG_EB!H76+TO_EHG_PH!H76</f>
        <v>7100.5650042992256</v>
      </c>
      <c r="I76" s="40">
        <f>TO_EHG_E!I76+TO_EHG_CHP!I76+TO_EHG_H!I76+TO_EHG_EDHP!I76+TO_EHG_EB!I76+TO_EHG_PH!I76</f>
        <v>7253.6559759243328</v>
      </c>
      <c r="J76" s="40">
        <f>TO_EHG_E!J76+TO_EHG_CHP!J76+TO_EHG_H!J76+TO_EHG_EDHP!J76+TO_EHG_EB!J76+TO_EHG_PH!J76</f>
        <v>7583.8431642304367</v>
      </c>
      <c r="K76" s="40">
        <f>TO_EHG_E!K76+TO_EHG_CHP!K76+TO_EHG_H!K76+TO_EHG_EDHP!K76+TO_EHG_EB!K76+TO_EHG_PH!K76</f>
        <v>7192.3036973344797</v>
      </c>
      <c r="L76" s="40">
        <f>TO_EHG_E!L76+TO_EHG_CHP!L76+TO_EHG_H!L76+TO_EHG_EDHP!L76+TO_EHG_EB!L76+TO_EHG_PH!L76</f>
        <v>7066.6992261392943</v>
      </c>
      <c r="M76" s="40">
        <f>TO_EHG_E!M76+TO_EHG_CHP!M76+TO_EHG_H!M76+TO_EHG_EDHP!M76+TO_EHG_EB!M76+TO_EHG_PH!M76</f>
        <v>7386.4453998280296</v>
      </c>
      <c r="N76" s="40">
        <f>TO_EHG_E!N76+TO_EHG_CHP!N76+TO_EHG_H!N76+TO_EHG_EDHP!N76+TO_EHG_EB!N76+TO_EHG_PH!N76</f>
        <v>7521.4107480653483</v>
      </c>
      <c r="O76" s="40">
        <f>TO_EHG_E!O76+TO_EHG_CHP!O76+TO_EHG_H!O76+TO_EHG_EDHP!O76+TO_EHG_EB!O76+TO_EHG_PH!O76</f>
        <v>7516.6077386070519</v>
      </c>
      <c r="P76" s="40">
        <f>TO_EHG_E!P76+TO_EHG_CHP!P76+TO_EHG_H!P76+TO_EHG_EDHP!P76+TO_EHG_EB!P76+TO_EHG_PH!P76</f>
        <v>7473.1952708512481</v>
      </c>
      <c r="Q76" s="40">
        <f>TO_EHG_E!Q76+TO_EHG_CHP!Q76+TO_EHG_H!Q76+TO_EHG_EDHP!Q76+TO_EHG_EB!Q76+TO_EHG_PH!Q76</f>
        <v>7407.3778159931207</v>
      </c>
      <c r="R76" s="40">
        <f>TO_EHG_E!R76+TO_EHG_CHP!R76+TO_EHG_H!R76+TO_EHG_EDHP!R76+TO_EHG_EB!R76+TO_EHG_PH!R76</f>
        <v>7213.2294067067915</v>
      </c>
      <c r="S76" s="40">
        <f>TO_EHG_E!S76+TO_EHG_CHP!S76+TO_EHG_H!S76+TO_EHG_EDHP!S76+TO_EHG_EB!S76+TO_EHG_PH!S76</f>
        <v>7163.3771281169411</v>
      </c>
      <c r="T76" s="40">
        <f>TO_EHG_E!T76+TO_EHG_CHP!T76+TO_EHG_H!T76+TO_EHG_EDHP!T76+TO_EHG_EB!T76+TO_EHG_PH!T76</f>
        <v>7485.482115219258</v>
      </c>
      <c r="U76" s="40">
        <f>TO_EHG_E!U76+TO_EHG_CHP!U76+TO_EHG_H!U76+TO_EHG_EDHP!U76+TO_EHG_EB!U76+TO_EHG_PH!U76</f>
        <v>7569.8981943250219</v>
      </c>
      <c r="V76" s="40">
        <f>TO_EHG_E!V76+TO_EHG_CHP!V76+TO_EHG_H!V76+TO_EHG_EDHP!V76+TO_EHG_EB!V76+TO_EHG_PH!V76</f>
        <v>7483.6785898538274</v>
      </c>
      <c r="W76" s="40">
        <f>TO_EHG_E!W76+TO_EHG_CHP!W76+TO_EHG_H!W76+TO_EHG_EDHP!W76+TO_EHG_EB!W76+TO_EHG_PH!W76</f>
        <v>7009.8482373172801</v>
      </c>
      <c r="X76" s="40">
        <f>TO_EHG_E!X76+TO_EHG_CHP!X76+TO_EHG_H!X76+TO_EHG_EDHP!X76+TO_EHG_EB!X76+TO_EHG_PH!X76</f>
        <v>7310.0325881341359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4568.8471815365692</v>
      </c>
      <c r="D2" s="31">
        <f t="shared" ref="D2:W2" si="1">SUM(D3,D17,D22,D25,D26,D51,D52,D71,D74,D75,D76)</f>
        <v>4667.4114888424629</v>
      </c>
      <c r="E2" s="31">
        <f t="shared" si="1"/>
        <v>4886.7478138886863</v>
      </c>
      <c r="F2" s="31">
        <f t="shared" si="1"/>
        <v>5470.6766912900121</v>
      </c>
      <c r="G2" s="31">
        <f t="shared" si="1"/>
        <v>5475.1227254416772</v>
      </c>
      <c r="H2" s="31">
        <f t="shared" si="1"/>
        <v>5308.7494117676079</v>
      </c>
      <c r="I2" s="31">
        <f t="shared" si="1"/>
        <v>5454.791894495007</v>
      </c>
      <c r="J2" s="31">
        <f t="shared" si="1"/>
        <v>5877.6337487603168</v>
      </c>
      <c r="K2" s="31">
        <f t="shared" si="1"/>
        <v>5376.118350124043</v>
      </c>
      <c r="L2" s="31">
        <f t="shared" si="1"/>
        <v>5336.9720280491438</v>
      </c>
      <c r="M2" s="31">
        <f t="shared" si="1"/>
        <v>5914.9121333899839</v>
      </c>
      <c r="N2" s="31">
        <f t="shared" si="1"/>
        <v>6060.2277366540211</v>
      </c>
      <c r="O2" s="31">
        <f t="shared" si="1"/>
        <v>6021.8621754214983</v>
      </c>
      <c r="P2" s="31">
        <f t="shared" si="1"/>
        <v>5883.2016577278291</v>
      </c>
      <c r="Q2" s="31">
        <f t="shared" si="1"/>
        <v>5851.979541736755</v>
      </c>
      <c r="R2" s="31">
        <f t="shared" si="1"/>
        <v>5689.5048573958193</v>
      </c>
      <c r="S2" s="31">
        <f t="shared" si="1"/>
        <v>5648.7873893413716</v>
      </c>
      <c r="T2" s="31">
        <f t="shared" si="1"/>
        <v>6011.7922048511118</v>
      </c>
      <c r="U2" s="31">
        <f t="shared" si="1"/>
        <v>6154.3936269936703</v>
      </c>
      <c r="V2" s="31">
        <f t="shared" si="1"/>
        <v>6079.4696339472266</v>
      </c>
      <c r="W2" s="31">
        <f t="shared" si="1"/>
        <v>5577.626622241406</v>
      </c>
      <c r="X2" s="31">
        <f t="shared" ref="X2" si="2">SUM(X3,X17,X22,X25,X26,X51,X52,X71,X74,X75,X76)</f>
        <v>5924.9127955198774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4568.8471815365692</v>
      </c>
      <c r="D76" s="40">
        <v>4667.4114888424629</v>
      </c>
      <c r="E76" s="40">
        <v>4886.7478138886863</v>
      </c>
      <c r="F76" s="40">
        <v>5470.6766912900121</v>
      </c>
      <c r="G76" s="40">
        <v>5475.1227254416772</v>
      </c>
      <c r="H76" s="40">
        <v>5308.7494117676079</v>
      </c>
      <c r="I76" s="40">
        <v>5454.791894495007</v>
      </c>
      <c r="J76" s="40">
        <v>5877.6337487603168</v>
      </c>
      <c r="K76" s="40">
        <v>5376.118350124043</v>
      </c>
      <c r="L76" s="40">
        <v>5336.9720280491438</v>
      </c>
      <c r="M76" s="40">
        <v>5914.9121333899839</v>
      </c>
      <c r="N76" s="40">
        <v>6060.2277366540211</v>
      </c>
      <c r="O76" s="40">
        <v>6021.8621754214983</v>
      </c>
      <c r="P76" s="40">
        <v>5883.2016577278291</v>
      </c>
      <c r="Q76" s="40">
        <v>5851.979541736755</v>
      </c>
      <c r="R76" s="40">
        <v>5689.5048573958193</v>
      </c>
      <c r="S76" s="40">
        <v>5648.7873893413716</v>
      </c>
      <c r="T76" s="40">
        <v>6011.7922048511118</v>
      </c>
      <c r="U76" s="40">
        <v>6154.3936269936703</v>
      </c>
      <c r="V76" s="40">
        <v>6079.4696339472266</v>
      </c>
      <c r="W76" s="40">
        <v>5577.626622241406</v>
      </c>
      <c r="X76" s="40">
        <v>5924.9127955198774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4178.0885020403866</v>
      </c>
      <c r="D2" s="31">
        <f t="shared" si="0"/>
        <v>4389.4775911231427</v>
      </c>
      <c r="E2" s="31">
        <f t="shared" si="0"/>
        <v>4183.7623322850022</v>
      </c>
      <c r="F2" s="31">
        <f t="shared" si="0"/>
        <v>4328.1316492086971</v>
      </c>
      <c r="G2" s="31">
        <f t="shared" si="0"/>
        <v>4357.2173433459411</v>
      </c>
      <c r="H2" s="31">
        <f t="shared" si="0"/>
        <v>4267.4884214224166</v>
      </c>
      <c r="I2" s="31">
        <f t="shared" si="0"/>
        <v>4118.7934021515957</v>
      </c>
      <c r="J2" s="31">
        <f t="shared" si="0"/>
        <v>4043.139768006663</v>
      </c>
      <c r="K2" s="31">
        <f t="shared" si="0"/>
        <v>4175.8107986291816</v>
      </c>
      <c r="L2" s="31">
        <f t="shared" si="0"/>
        <v>3893.5239306782842</v>
      </c>
      <c r="M2" s="31">
        <f t="shared" si="0"/>
        <v>3589.2974383238789</v>
      </c>
      <c r="N2" s="31">
        <f t="shared" si="0"/>
        <v>3392.8148212766005</v>
      </c>
      <c r="O2" s="31">
        <f t="shared" si="0"/>
        <v>3497.2291996870017</v>
      </c>
      <c r="P2" s="31">
        <f t="shared" si="0"/>
        <v>3588.04537622831</v>
      </c>
      <c r="Q2" s="31">
        <f t="shared" si="0"/>
        <v>3304.0272592384749</v>
      </c>
      <c r="R2" s="31">
        <f t="shared" si="0"/>
        <v>3294.2739303853682</v>
      </c>
      <c r="S2" s="31">
        <f t="shared" si="0"/>
        <v>3382.7810800516118</v>
      </c>
      <c r="T2" s="31">
        <f t="shared" si="0"/>
        <v>3273.2689722121663</v>
      </c>
      <c r="U2" s="31">
        <f t="shared" si="0"/>
        <v>3135.2926506188296</v>
      </c>
      <c r="V2" s="31">
        <f t="shared" si="0"/>
        <v>3076.3874350558303</v>
      </c>
      <c r="W2" s="31">
        <f t="shared" si="0"/>
        <v>3052.9061334385005</v>
      </c>
      <c r="X2" s="31">
        <f t="shared" ref="X2" si="1">SUM(X3,X17,X22,X25,X26,X51,X52,X71,X74,X75,X76)</f>
        <v>3140.8963799134599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2477.8111779879619</v>
      </c>
      <c r="D75" s="37">
        <v>2673.8798796216674</v>
      </c>
      <c r="E75" s="37">
        <v>2536.1613069647465</v>
      </c>
      <c r="F75" s="37">
        <v>2677.9879621668092</v>
      </c>
      <c r="G75" s="37">
        <v>2627.567669819432</v>
      </c>
      <c r="H75" s="37">
        <v>2531.3127257093715</v>
      </c>
      <c r="I75" s="37">
        <v>2380.7203783318996</v>
      </c>
      <c r="J75" s="37">
        <v>2374.2476354256228</v>
      </c>
      <c r="K75" s="37">
        <v>2389.8920034393809</v>
      </c>
      <c r="L75" s="37">
        <v>2211.3547721410141</v>
      </c>
      <c r="M75" s="37">
        <v>2168.5900532271917</v>
      </c>
      <c r="N75" s="37">
        <v>1991.9069603381879</v>
      </c>
      <c r="O75" s="37">
        <v>2065.3383226579399</v>
      </c>
      <c r="P75" s="37">
        <v>2075.8677562261291</v>
      </c>
      <c r="Q75" s="37">
        <v>1839.0847029528747</v>
      </c>
      <c r="R75" s="37">
        <v>1880.2656321492022</v>
      </c>
      <c r="S75" s="37">
        <v>1971.5447376646928</v>
      </c>
      <c r="T75" s="37">
        <v>1900.2200764613883</v>
      </c>
      <c r="U75" s="37">
        <v>1810.1223911120696</v>
      </c>
      <c r="V75" s="37">
        <v>1772.4929245490584</v>
      </c>
      <c r="W75" s="37">
        <v>1731.8692991020928</v>
      </c>
      <c r="X75" s="37">
        <v>1859.9385821401302</v>
      </c>
    </row>
    <row r="76" spans="1:24" ht="11.25" customHeight="1" x14ac:dyDescent="0.2">
      <c r="A76" s="38" t="s">
        <v>139</v>
      </c>
      <c r="B76" s="39" t="s">
        <v>140</v>
      </c>
      <c r="C76" s="40">
        <v>1700.277324052425</v>
      </c>
      <c r="D76" s="40">
        <v>1715.597711501475</v>
      </c>
      <c r="E76" s="40">
        <v>1647.6010253202555</v>
      </c>
      <c r="F76" s="40">
        <v>1650.1436870418875</v>
      </c>
      <c r="G76" s="40">
        <v>1729.6496735265086</v>
      </c>
      <c r="H76" s="40">
        <v>1736.1756957130456</v>
      </c>
      <c r="I76" s="40">
        <v>1738.0730238196961</v>
      </c>
      <c r="J76" s="40">
        <v>1668.8921325810402</v>
      </c>
      <c r="K76" s="40">
        <v>1785.9187951898007</v>
      </c>
      <c r="L76" s="40">
        <v>1682.1691585372698</v>
      </c>
      <c r="M76" s="40">
        <v>1420.7073850966872</v>
      </c>
      <c r="N76" s="40">
        <v>1400.9078609384126</v>
      </c>
      <c r="O76" s="40">
        <v>1431.8908770290616</v>
      </c>
      <c r="P76" s="40">
        <v>1512.1776200021809</v>
      </c>
      <c r="Q76" s="40">
        <v>1464.9425562856002</v>
      </c>
      <c r="R76" s="40">
        <v>1414.008298236166</v>
      </c>
      <c r="S76" s="40">
        <v>1411.236342386919</v>
      </c>
      <c r="T76" s="40">
        <v>1373.048895750778</v>
      </c>
      <c r="U76" s="40">
        <v>1325.17025950676</v>
      </c>
      <c r="V76" s="40">
        <v>1303.8945105067719</v>
      </c>
      <c r="W76" s="40">
        <v>1321.0368343364075</v>
      </c>
      <c r="X76" s="40">
        <v>1280.95779777333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847.3057609630265</v>
      </c>
      <c r="D2" s="31">
        <f t="shared" si="0"/>
        <v>890.63250214961306</v>
      </c>
      <c r="E2" s="31">
        <f t="shared" si="0"/>
        <v>865.88804815133267</v>
      </c>
      <c r="F2" s="31">
        <f t="shared" si="0"/>
        <v>839.75829750644868</v>
      </c>
      <c r="G2" s="31">
        <f t="shared" si="0"/>
        <v>821.41487532244196</v>
      </c>
      <c r="H2" s="31">
        <f t="shared" si="0"/>
        <v>794.28202923473782</v>
      </c>
      <c r="I2" s="31">
        <f t="shared" si="0"/>
        <v>755.32622527944989</v>
      </c>
      <c r="J2" s="31">
        <f t="shared" si="0"/>
        <v>699.31096302665526</v>
      </c>
      <c r="K2" s="31">
        <f t="shared" si="0"/>
        <v>703.61448839208947</v>
      </c>
      <c r="L2" s="31">
        <f t="shared" si="0"/>
        <v>686.40821152192609</v>
      </c>
      <c r="M2" s="31">
        <f t="shared" si="0"/>
        <v>704.03799977235906</v>
      </c>
      <c r="N2" s="31">
        <f t="shared" si="0"/>
        <v>601.79813101951754</v>
      </c>
      <c r="O2" s="31">
        <f t="shared" si="0"/>
        <v>568.79315430465226</v>
      </c>
      <c r="P2" s="31">
        <f t="shared" si="0"/>
        <v>571.02056027437777</v>
      </c>
      <c r="Q2" s="31">
        <f t="shared" si="0"/>
        <v>474.94739758893667</v>
      </c>
      <c r="R2" s="31">
        <f t="shared" si="0"/>
        <v>481.91592064602884</v>
      </c>
      <c r="S2" s="31">
        <f t="shared" si="0"/>
        <v>532.46878064322232</v>
      </c>
      <c r="T2" s="31">
        <f t="shared" si="0"/>
        <v>540.1411886350229</v>
      </c>
      <c r="U2" s="31">
        <f t="shared" si="0"/>
        <v>529.91184657341284</v>
      </c>
      <c r="V2" s="31">
        <f t="shared" si="0"/>
        <v>545.67496568893341</v>
      </c>
      <c r="W2" s="31">
        <f t="shared" si="0"/>
        <v>521.84397253044267</v>
      </c>
      <c r="X2" s="31">
        <f t="shared" ref="X2" si="1">SUM(X3,X17,X22,X25,X26,X51,X52,X71,X74,X75,X76)</f>
        <v>570.62646154489084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847.3057609630265</v>
      </c>
      <c r="D75" s="37">
        <v>890.63250214961306</v>
      </c>
      <c r="E75" s="37">
        <v>865.88804815133267</v>
      </c>
      <c r="F75" s="37">
        <v>839.75829750644868</v>
      </c>
      <c r="G75" s="37">
        <v>821.41487532244196</v>
      </c>
      <c r="H75" s="37">
        <v>794.28202923473782</v>
      </c>
      <c r="I75" s="37">
        <v>755.32622527944989</v>
      </c>
      <c r="J75" s="37">
        <v>699.31096302665526</v>
      </c>
      <c r="K75" s="37">
        <v>703.61448839208947</v>
      </c>
      <c r="L75" s="37">
        <v>686.40821152192609</v>
      </c>
      <c r="M75" s="37">
        <v>704.03799977235906</v>
      </c>
      <c r="N75" s="37">
        <v>601.79813101951754</v>
      </c>
      <c r="O75" s="37">
        <v>568.79315430465226</v>
      </c>
      <c r="P75" s="37">
        <v>571.02056027437777</v>
      </c>
      <c r="Q75" s="37">
        <v>474.94739758893667</v>
      </c>
      <c r="R75" s="37">
        <v>481.91592064602884</v>
      </c>
      <c r="S75" s="37">
        <v>532.46878064322232</v>
      </c>
      <c r="T75" s="37">
        <v>540.1411886350229</v>
      </c>
      <c r="U75" s="37">
        <v>529.91184657341284</v>
      </c>
      <c r="V75" s="37">
        <v>545.67496568893341</v>
      </c>
      <c r="W75" s="37">
        <v>521.84397253044267</v>
      </c>
      <c r="X75" s="37">
        <v>570.62646154489084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4.5917024935511606</v>
      </c>
      <c r="K2" s="31">
        <f t="shared" si="0"/>
        <v>5.0890369733447987</v>
      </c>
      <c r="L2" s="31">
        <f t="shared" si="0"/>
        <v>5.1700343938091136</v>
      </c>
      <c r="M2" s="31">
        <f t="shared" si="0"/>
        <v>5.1456577815993114</v>
      </c>
      <c r="N2" s="31">
        <f t="shared" si="0"/>
        <v>4.2394668959587269</v>
      </c>
      <c r="O2" s="31">
        <f t="shared" si="0"/>
        <v>4.4263542562338758</v>
      </c>
      <c r="P2" s="31">
        <f t="shared" si="0"/>
        <v>3.838220120378331</v>
      </c>
      <c r="Q2" s="31">
        <f t="shared" si="0"/>
        <v>4.3031814273430777</v>
      </c>
      <c r="R2" s="31">
        <f t="shared" si="0"/>
        <v>3.8159071367153912</v>
      </c>
      <c r="S2" s="31">
        <f t="shared" si="0"/>
        <v>3.3856405846947544</v>
      </c>
      <c r="T2" s="31">
        <f t="shared" si="0"/>
        <v>5.0487962166809961</v>
      </c>
      <c r="U2" s="31">
        <f t="shared" si="0"/>
        <v>5.4159931212381762</v>
      </c>
      <c r="V2" s="31">
        <f t="shared" si="0"/>
        <v>6.2607910576096302</v>
      </c>
      <c r="W2" s="31">
        <f t="shared" si="0"/>
        <v>6.017282889079965</v>
      </c>
      <c r="X2" s="31">
        <f t="shared" ref="X2" si="1">SUM(X3,X17,X22,X25,X26,X51,X52,X71,X74,X75,X76)</f>
        <v>6.8102321582115213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4.5917024935511606</v>
      </c>
      <c r="K75" s="37">
        <v>5.0890369733447987</v>
      </c>
      <c r="L75" s="37">
        <v>5.1700343938091136</v>
      </c>
      <c r="M75" s="37">
        <v>5.1456577815993114</v>
      </c>
      <c r="N75" s="37">
        <v>4.2394668959587269</v>
      </c>
      <c r="O75" s="37">
        <v>4.4263542562338758</v>
      </c>
      <c r="P75" s="37">
        <v>3.838220120378331</v>
      </c>
      <c r="Q75" s="37">
        <v>4.3031814273430777</v>
      </c>
      <c r="R75" s="37">
        <v>3.8159071367153912</v>
      </c>
      <c r="S75" s="37">
        <v>3.3856405846947544</v>
      </c>
      <c r="T75" s="37">
        <v>5.0487962166809961</v>
      </c>
      <c r="U75" s="37">
        <v>5.4159931212381762</v>
      </c>
      <c r="V75" s="37">
        <v>6.2607910576096302</v>
      </c>
      <c r="W75" s="37">
        <v>6.017282889079965</v>
      </c>
      <c r="X75" s="37">
        <v>6.8102321582115213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9.7312434671592743E-2</v>
      </c>
      <c r="N2" s="31">
        <f t="shared" si="0"/>
        <v>9.4564704202848487E-2</v>
      </c>
      <c r="O2" s="31">
        <f t="shared" si="0"/>
        <v>0.13038890155213845</v>
      </c>
      <c r="P2" s="31">
        <f t="shared" si="0"/>
        <v>0.14517447111861667</v>
      </c>
      <c r="Q2" s="31">
        <f t="shared" si="0"/>
        <v>6.5319922504890146E-2</v>
      </c>
      <c r="R2" s="31">
        <f t="shared" si="0"/>
        <v>9.953060975551184E-2</v>
      </c>
      <c r="S2" s="31">
        <f t="shared" si="0"/>
        <v>0.11726415124209248</v>
      </c>
      <c r="T2" s="31">
        <f t="shared" si="0"/>
        <v>0.21289655449135131</v>
      </c>
      <c r="U2" s="31">
        <f t="shared" si="0"/>
        <v>0.23635560772467579</v>
      </c>
      <c r="V2" s="31">
        <f t="shared" si="0"/>
        <v>0.26547175684893842</v>
      </c>
      <c r="W2" s="31">
        <f t="shared" si="0"/>
        <v>0.19162948526345408</v>
      </c>
      <c r="X2" s="31">
        <f t="shared" ref="X2" si="1">SUM(X3,X17,X22,X25,X26,X51,X52,X71,X74,X75,X76)</f>
        <v>0.63151693406813958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9.7312434671592743E-2</v>
      </c>
      <c r="N75" s="37">
        <v>9.4564704202848487E-2</v>
      </c>
      <c r="O75" s="37">
        <v>0.13038890155213845</v>
      </c>
      <c r="P75" s="37">
        <v>0.14517447111861667</v>
      </c>
      <c r="Q75" s="37">
        <v>6.5319922504890146E-2</v>
      </c>
      <c r="R75" s="37">
        <v>9.953060975551184E-2</v>
      </c>
      <c r="S75" s="37">
        <v>0.11726415124209248</v>
      </c>
      <c r="T75" s="37">
        <v>0.21289655449135131</v>
      </c>
      <c r="U75" s="37">
        <v>0.23635560772467579</v>
      </c>
      <c r="V75" s="37">
        <v>0.26547175684893842</v>
      </c>
      <c r="W75" s="37">
        <v>0.19162948526345408</v>
      </c>
      <c r="X75" s="37">
        <v>0.63151693406813958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47.721410146173689</v>
      </c>
      <c r="D2" s="31">
        <f t="shared" si="0"/>
        <v>35.511607910576103</v>
      </c>
      <c r="E2" s="31">
        <f t="shared" si="0"/>
        <v>30.352536543422179</v>
      </c>
      <c r="F2" s="31">
        <f t="shared" si="0"/>
        <v>35.339638865004297</v>
      </c>
      <c r="G2" s="31">
        <f t="shared" si="0"/>
        <v>46.723989681857262</v>
      </c>
      <c r="H2" s="31">
        <f t="shared" si="0"/>
        <v>55.639896818572652</v>
      </c>
      <c r="I2" s="31">
        <f t="shared" si="0"/>
        <v>60.791057609630258</v>
      </c>
      <c r="J2" s="31">
        <f t="shared" si="0"/>
        <v>37.317282889079962</v>
      </c>
      <c r="K2" s="31">
        <f t="shared" si="0"/>
        <v>30.266552020636279</v>
      </c>
      <c r="L2" s="31">
        <f t="shared" si="0"/>
        <v>47.55803955288048</v>
      </c>
      <c r="M2" s="31">
        <f t="shared" si="0"/>
        <v>50.825881341358553</v>
      </c>
      <c r="N2" s="31">
        <f t="shared" si="0"/>
        <v>60.275150472914873</v>
      </c>
      <c r="O2" s="31">
        <f t="shared" si="0"/>
        <v>62.85468615649183</v>
      </c>
      <c r="P2" s="31">
        <f t="shared" si="0"/>
        <v>77.815993121238165</v>
      </c>
      <c r="Q2" s="31">
        <f t="shared" si="0"/>
        <v>90.455717970765249</v>
      </c>
      <c r="R2" s="31">
        <f t="shared" si="0"/>
        <v>109.71625107480649</v>
      </c>
      <c r="S2" s="31">
        <f t="shared" si="0"/>
        <v>103.35339638865</v>
      </c>
      <c r="T2" s="31">
        <f t="shared" si="0"/>
        <v>100.6410146173689</v>
      </c>
      <c r="U2" s="31">
        <f t="shared" si="0"/>
        <v>90.334307824591562</v>
      </c>
      <c r="V2" s="31">
        <f t="shared" si="0"/>
        <v>100.314445399828</v>
      </c>
      <c r="W2" s="31">
        <f t="shared" si="0"/>
        <v>111.1847807394669</v>
      </c>
      <c r="X2" s="31">
        <f t="shared" ref="X2" si="1">SUM(X3,X17,X22,X25,X26,X51,X52,X71,X74,X75,X76)</f>
        <v>104.1619948409286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47.721410146173689</v>
      </c>
      <c r="D76" s="40">
        <v>35.511607910576103</v>
      </c>
      <c r="E76" s="40">
        <v>30.352536543422179</v>
      </c>
      <c r="F76" s="40">
        <v>35.339638865004297</v>
      </c>
      <c r="G76" s="40">
        <v>46.723989681857262</v>
      </c>
      <c r="H76" s="40">
        <v>55.639896818572652</v>
      </c>
      <c r="I76" s="40">
        <v>60.791057609630258</v>
      </c>
      <c r="J76" s="40">
        <v>37.317282889079962</v>
      </c>
      <c r="K76" s="40">
        <v>30.266552020636279</v>
      </c>
      <c r="L76" s="40">
        <v>47.55803955288048</v>
      </c>
      <c r="M76" s="40">
        <v>50.825881341358553</v>
      </c>
      <c r="N76" s="40">
        <v>60.275150472914873</v>
      </c>
      <c r="O76" s="40">
        <v>62.85468615649183</v>
      </c>
      <c r="P76" s="40">
        <v>77.815993121238165</v>
      </c>
      <c r="Q76" s="40">
        <v>90.455717970765249</v>
      </c>
      <c r="R76" s="40">
        <v>109.71625107480649</v>
      </c>
      <c r="S76" s="40">
        <v>103.35339638865</v>
      </c>
      <c r="T76" s="40">
        <v>100.6410146173689</v>
      </c>
      <c r="U76" s="40">
        <v>90.334307824591562</v>
      </c>
      <c r="V76" s="40">
        <v>100.314445399828</v>
      </c>
      <c r="W76" s="40">
        <v>111.1847807394669</v>
      </c>
      <c r="X76" s="40">
        <v>104.1619948409286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2816.713929492691</v>
      </c>
      <c r="D2" s="31">
        <f t="shared" si="0"/>
        <v>2884.8158211521918</v>
      </c>
      <c r="E2" s="31">
        <f t="shared" si="0"/>
        <v>3133.1662940670676</v>
      </c>
      <c r="F2" s="31">
        <f t="shared" si="0"/>
        <v>3149.6352536543418</v>
      </c>
      <c r="G2" s="31">
        <f t="shared" si="0"/>
        <v>3124.4363714531382</v>
      </c>
      <c r="H2" s="31">
        <f t="shared" si="0"/>
        <v>3011.8424763542553</v>
      </c>
      <c r="I2" s="31">
        <f t="shared" si="0"/>
        <v>3042.9039552880477</v>
      </c>
      <c r="J2" s="31">
        <f t="shared" si="0"/>
        <v>2867.4562338779019</v>
      </c>
      <c r="K2" s="31">
        <f t="shared" si="0"/>
        <v>3032.9693895098872</v>
      </c>
      <c r="L2" s="31">
        <f t="shared" si="0"/>
        <v>2139.7730868443678</v>
      </c>
      <c r="M2" s="31">
        <f t="shared" si="0"/>
        <v>2328.8419604471192</v>
      </c>
      <c r="N2" s="31">
        <f t="shared" si="0"/>
        <v>2364.8921754084267</v>
      </c>
      <c r="O2" s="31">
        <f t="shared" si="0"/>
        <v>2274.8680997420461</v>
      </c>
      <c r="P2" s="31">
        <f t="shared" si="0"/>
        <v>2307.547463456578</v>
      </c>
      <c r="Q2" s="31">
        <f t="shared" si="0"/>
        <v>2341.3563198624242</v>
      </c>
      <c r="R2" s="31">
        <f t="shared" si="0"/>
        <v>2168.4963886500432</v>
      </c>
      <c r="S2" s="31">
        <f t="shared" si="0"/>
        <v>2063.2768701633709</v>
      </c>
      <c r="T2" s="31">
        <f t="shared" si="0"/>
        <v>2318.4570937231297</v>
      </c>
      <c r="U2" s="31">
        <f t="shared" si="0"/>
        <v>2344.1134995700777</v>
      </c>
      <c r="V2" s="31">
        <f t="shared" si="0"/>
        <v>2176.0359415305247</v>
      </c>
      <c r="W2" s="31">
        <f t="shared" si="0"/>
        <v>2038.2413585554605</v>
      </c>
      <c r="X2" s="31">
        <f t="shared" ref="X2" si="1">SUM(X3,X17,X22,X25,X26,X51,X52,X71,X74,X75,X76)</f>
        <v>2289.6404127257092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2273.5926913155631</v>
      </c>
      <c r="D3" s="34">
        <f t="shared" si="2"/>
        <v>2341.5226139294919</v>
      </c>
      <c r="E3" s="34">
        <f t="shared" si="2"/>
        <v>2576.352020636285</v>
      </c>
      <c r="F3" s="34">
        <f t="shared" si="2"/>
        <v>2607.1803955288046</v>
      </c>
      <c r="G3" s="34">
        <f t="shared" si="2"/>
        <v>2587.097592433362</v>
      </c>
      <c r="H3" s="34">
        <f t="shared" si="2"/>
        <v>2485.1442820292341</v>
      </c>
      <c r="I3" s="34">
        <f t="shared" si="2"/>
        <v>2508.8970765262247</v>
      </c>
      <c r="J3" s="34">
        <f t="shared" si="2"/>
        <v>2357.9979363714533</v>
      </c>
      <c r="K3" s="34">
        <f t="shared" si="2"/>
        <v>2469.1903697334469</v>
      </c>
      <c r="L3" s="34">
        <f t="shared" si="2"/>
        <v>1739.816079105761</v>
      </c>
      <c r="M3" s="34">
        <f t="shared" si="2"/>
        <v>1890.1704213241612</v>
      </c>
      <c r="N3" s="34">
        <f t="shared" si="2"/>
        <v>1922.2653482373178</v>
      </c>
      <c r="O3" s="34">
        <f t="shared" si="2"/>
        <v>1849.0512467755802</v>
      </c>
      <c r="P3" s="34">
        <f t="shared" si="2"/>
        <v>1866.3178847807396</v>
      </c>
      <c r="Q3" s="34">
        <f t="shared" si="2"/>
        <v>1899.3958727429058</v>
      </c>
      <c r="R3" s="34">
        <f t="shared" si="2"/>
        <v>1761.2306964746347</v>
      </c>
      <c r="S3" s="34">
        <f t="shared" si="2"/>
        <v>1679.3711951848668</v>
      </c>
      <c r="T3" s="34">
        <f t="shared" si="2"/>
        <v>1881.650558899398</v>
      </c>
      <c r="U3" s="34">
        <f t="shared" si="2"/>
        <v>1899.7156491831472</v>
      </c>
      <c r="V3" s="34">
        <f t="shared" si="2"/>
        <v>1768.6797936371454</v>
      </c>
      <c r="W3" s="34">
        <f t="shared" si="2"/>
        <v>1646.0863284608774</v>
      </c>
      <c r="X3" s="34">
        <f t="shared" ref="X3" si="3">SUM(X4,X8,X11)</f>
        <v>1841.2355116079107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2273.5926913155631</v>
      </c>
      <c r="D11" s="29">
        <f t="shared" si="8"/>
        <v>2341.5226139294919</v>
      </c>
      <c r="E11" s="29">
        <f t="shared" si="8"/>
        <v>2576.352020636285</v>
      </c>
      <c r="F11" s="29">
        <f t="shared" si="8"/>
        <v>2607.1803955288046</v>
      </c>
      <c r="G11" s="29">
        <f t="shared" si="8"/>
        <v>2587.097592433362</v>
      </c>
      <c r="H11" s="29">
        <f t="shared" si="8"/>
        <v>2485.1442820292341</v>
      </c>
      <c r="I11" s="29">
        <f t="shared" si="8"/>
        <v>2508.8970765262247</v>
      </c>
      <c r="J11" s="29">
        <f t="shared" si="8"/>
        <v>2357.9979363714533</v>
      </c>
      <c r="K11" s="29">
        <f t="shared" si="8"/>
        <v>2469.1903697334469</v>
      </c>
      <c r="L11" s="29">
        <f t="shared" si="8"/>
        <v>1739.816079105761</v>
      </c>
      <c r="M11" s="29">
        <f t="shared" si="8"/>
        <v>1890.1704213241612</v>
      </c>
      <c r="N11" s="29">
        <f t="shared" si="8"/>
        <v>1922.2653482373178</v>
      </c>
      <c r="O11" s="29">
        <f t="shared" si="8"/>
        <v>1849.0512467755802</v>
      </c>
      <c r="P11" s="29">
        <f t="shared" si="8"/>
        <v>1866.3178847807396</v>
      </c>
      <c r="Q11" s="29">
        <f t="shared" si="8"/>
        <v>1899.3958727429058</v>
      </c>
      <c r="R11" s="29">
        <f t="shared" si="8"/>
        <v>1761.2306964746347</v>
      </c>
      <c r="S11" s="29">
        <f t="shared" si="8"/>
        <v>1679.3711951848668</v>
      </c>
      <c r="T11" s="29">
        <f t="shared" si="8"/>
        <v>1881.650558899398</v>
      </c>
      <c r="U11" s="29">
        <f t="shared" si="8"/>
        <v>1899.7156491831472</v>
      </c>
      <c r="V11" s="29">
        <f t="shared" si="8"/>
        <v>1768.6797936371454</v>
      </c>
      <c r="W11" s="29">
        <f t="shared" si="8"/>
        <v>1646.0863284608774</v>
      </c>
      <c r="X11" s="29">
        <f t="shared" ref="X11" si="9">SUM(X12:X16)</f>
        <v>1841.2355116079107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2273.5926913155631</v>
      </c>
      <c r="D13" s="10">
        <v>2341.5226139294919</v>
      </c>
      <c r="E13" s="10">
        <v>2356.3104041272568</v>
      </c>
      <c r="F13" s="10">
        <v>2385.6999140154771</v>
      </c>
      <c r="G13" s="10">
        <v>2375.926139294927</v>
      </c>
      <c r="H13" s="10">
        <v>2279.1488392089418</v>
      </c>
      <c r="I13" s="10">
        <v>2301.053568357695</v>
      </c>
      <c r="J13" s="10">
        <v>2165.152192605331</v>
      </c>
      <c r="K13" s="10">
        <v>2251.7928632846078</v>
      </c>
      <c r="L13" s="10">
        <v>1570.289165950129</v>
      </c>
      <c r="M13" s="10">
        <v>1718.1411865864141</v>
      </c>
      <c r="N13" s="10">
        <v>1742.344368013758</v>
      </c>
      <c r="O13" s="10">
        <v>1674.481857265692</v>
      </c>
      <c r="P13" s="10">
        <v>1692.208512467756</v>
      </c>
      <c r="Q13" s="10">
        <v>1725.6564058469471</v>
      </c>
      <c r="R13" s="10">
        <v>1595.1040412725711</v>
      </c>
      <c r="S13" s="10">
        <v>1515.0337919174549</v>
      </c>
      <c r="T13" s="10">
        <v>1717.0538263112639</v>
      </c>
      <c r="U13" s="10">
        <v>1727.959501289768</v>
      </c>
      <c r="V13" s="10">
        <v>1607.164660361135</v>
      </c>
      <c r="W13" s="10">
        <v>1511.8800515907139</v>
      </c>
      <c r="X13" s="10">
        <v>1746.2731728288909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220.04161650902839</v>
      </c>
      <c r="F15" s="10">
        <v>221.48048151332759</v>
      </c>
      <c r="G15" s="10">
        <v>211.17145313843511</v>
      </c>
      <c r="H15" s="10">
        <v>205.99544282029231</v>
      </c>
      <c r="I15" s="10">
        <v>207.84350816852961</v>
      </c>
      <c r="J15" s="10">
        <v>192.8457437661221</v>
      </c>
      <c r="K15" s="10">
        <v>217.39750644883921</v>
      </c>
      <c r="L15" s="10">
        <v>169.526913155632</v>
      </c>
      <c r="M15" s="10">
        <v>172.0292347377472</v>
      </c>
      <c r="N15" s="10">
        <v>179.92098022355981</v>
      </c>
      <c r="O15" s="10">
        <v>174.5693895098882</v>
      </c>
      <c r="P15" s="10">
        <v>174.10937231298371</v>
      </c>
      <c r="Q15" s="10">
        <v>173.73946689595871</v>
      </c>
      <c r="R15" s="10">
        <v>166.1266552020636</v>
      </c>
      <c r="S15" s="10">
        <v>164.33740326741179</v>
      </c>
      <c r="T15" s="10">
        <v>164.5967325881341</v>
      </c>
      <c r="U15" s="10">
        <v>171.75614789337919</v>
      </c>
      <c r="V15" s="10">
        <v>161.51513327601029</v>
      </c>
      <c r="W15" s="10">
        <v>134.20627687016341</v>
      </c>
      <c r="X15" s="10">
        <v>94.962338779019774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543.12123817712813</v>
      </c>
      <c r="D17" s="37">
        <f t="shared" si="10"/>
        <v>543.29320722269983</v>
      </c>
      <c r="E17" s="37">
        <f t="shared" si="10"/>
        <v>556.81427343078246</v>
      </c>
      <c r="F17" s="37">
        <f t="shared" si="10"/>
        <v>542.45485812553738</v>
      </c>
      <c r="G17" s="37">
        <f t="shared" si="10"/>
        <v>537.33877901977644</v>
      </c>
      <c r="H17" s="37">
        <f t="shared" si="10"/>
        <v>526.6981943250214</v>
      </c>
      <c r="I17" s="37">
        <f t="shared" si="10"/>
        <v>534.0068787618228</v>
      </c>
      <c r="J17" s="37">
        <f t="shared" si="10"/>
        <v>509.45829750644879</v>
      </c>
      <c r="K17" s="37">
        <f t="shared" si="10"/>
        <v>563.77901977644024</v>
      </c>
      <c r="L17" s="37">
        <f t="shared" si="10"/>
        <v>399.95700773860699</v>
      </c>
      <c r="M17" s="37">
        <f t="shared" si="10"/>
        <v>438.67153912295782</v>
      </c>
      <c r="N17" s="37">
        <f t="shared" si="10"/>
        <v>442.6268271711092</v>
      </c>
      <c r="O17" s="37">
        <f t="shared" si="10"/>
        <v>425.816852966466</v>
      </c>
      <c r="P17" s="37">
        <f t="shared" si="10"/>
        <v>441.2295786758383</v>
      </c>
      <c r="Q17" s="37">
        <f t="shared" si="10"/>
        <v>441.96044711951839</v>
      </c>
      <c r="R17" s="37">
        <f t="shared" si="10"/>
        <v>407.26569217540839</v>
      </c>
      <c r="S17" s="37">
        <f t="shared" si="10"/>
        <v>383.9056749785039</v>
      </c>
      <c r="T17" s="37">
        <f t="shared" si="10"/>
        <v>436.80653482373168</v>
      </c>
      <c r="U17" s="37">
        <f t="shared" si="10"/>
        <v>444.39785038693032</v>
      </c>
      <c r="V17" s="37">
        <f t="shared" si="10"/>
        <v>407.35614789337922</v>
      </c>
      <c r="W17" s="37">
        <f t="shared" si="10"/>
        <v>392.15503009458303</v>
      </c>
      <c r="X17" s="37">
        <f t="shared" ref="X17" si="11">SUM(X18:X21)</f>
        <v>448.40490111779872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543.12123817712813</v>
      </c>
      <c r="D19" s="10">
        <v>543.29320722269983</v>
      </c>
      <c r="E19" s="10">
        <v>556.81427343078246</v>
      </c>
      <c r="F19" s="10">
        <v>542.45485812553738</v>
      </c>
      <c r="G19" s="10">
        <v>537.33877901977644</v>
      </c>
      <c r="H19" s="10">
        <v>526.6981943250214</v>
      </c>
      <c r="I19" s="10">
        <v>534.0068787618228</v>
      </c>
      <c r="J19" s="10">
        <v>509.45829750644879</v>
      </c>
      <c r="K19" s="10">
        <v>563.77901977644024</v>
      </c>
      <c r="L19" s="10">
        <v>399.95700773860699</v>
      </c>
      <c r="M19" s="10">
        <v>438.67153912295782</v>
      </c>
      <c r="N19" s="10">
        <v>442.6268271711092</v>
      </c>
      <c r="O19" s="10">
        <v>425.816852966466</v>
      </c>
      <c r="P19" s="10">
        <v>441.2295786758383</v>
      </c>
      <c r="Q19" s="10">
        <v>441.96044711951839</v>
      </c>
      <c r="R19" s="10">
        <v>407.26569217540839</v>
      </c>
      <c r="S19" s="10">
        <v>383.9056749785039</v>
      </c>
      <c r="T19" s="10">
        <v>436.80653482373168</v>
      </c>
      <c r="U19" s="10">
        <v>444.39785038693032</v>
      </c>
      <c r="V19" s="10">
        <v>407.35614789337922</v>
      </c>
      <c r="W19" s="10">
        <v>392.15503009458303</v>
      </c>
      <c r="X19" s="10">
        <v>448.40490111779872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680.20920034393805</v>
      </c>
      <c r="D2" s="31">
        <f t="shared" si="0"/>
        <v>644.74058469475494</v>
      </c>
      <c r="E2" s="31">
        <f t="shared" si="0"/>
        <v>663.20335339638859</v>
      </c>
      <c r="F2" s="31">
        <f t="shared" si="0"/>
        <v>717.89905417024931</v>
      </c>
      <c r="G2" s="31">
        <f t="shared" si="0"/>
        <v>746.53671539122956</v>
      </c>
      <c r="H2" s="31">
        <f t="shared" si="0"/>
        <v>640.75184866723987</v>
      </c>
      <c r="I2" s="31">
        <f t="shared" si="0"/>
        <v>723.82244196044712</v>
      </c>
      <c r="J2" s="31">
        <f t="shared" si="0"/>
        <v>758.38349097162495</v>
      </c>
      <c r="K2" s="31">
        <f t="shared" si="0"/>
        <v>701.06044711951836</v>
      </c>
      <c r="L2" s="31">
        <f t="shared" si="0"/>
        <v>483.78237317282878</v>
      </c>
      <c r="M2" s="31">
        <f t="shared" si="0"/>
        <v>651.81049011177993</v>
      </c>
      <c r="N2" s="31">
        <f t="shared" si="0"/>
        <v>637.07368873602752</v>
      </c>
      <c r="O2" s="31">
        <f t="shared" si="0"/>
        <v>599.43155631986235</v>
      </c>
      <c r="P2" s="31">
        <f t="shared" si="0"/>
        <v>620.6649183147033</v>
      </c>
      <c r="Q2" s="31">
        <f t="shared" si="0"/>
        <v>626.3972484952709</v>
      </c>
      <c r="R2" s="31">
        <f t="shared" si="0"/>
        <v>600.1242476354256</v>
      </c>
      <c r="S2" s="31">
        <f t="shared" si="0"/>
        <v>629.78890799656051</v>
      </c>
      <c r="T2" s="31">
        <f t="shared" si="0"/>
        <v>561.43740326741192</v>
      </c>
      <c r="U2" s="31">
        <f t="shared" si="0"/>
        <v>615.67953568357689</v>
      </c>
      <c r="V2" s="31">
        <f t="shared" si="0"/>
        <v>558.78271711091998</v>
      </c>
      <c r="W2" s="31">
        <f t="shared" si="0"/>
        <v>519.640928632846</v>
      </c>
      <c r="X2" s="31">
        <f t="shared" ref="X2" si="1">SUM(X3,X17,X22,X25,X26,X51,X52,X71,X74,X75,X76)</f>
        <v>574.51117798796213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680.20920034393805</v>
      </c>
      <c r="D17" s="37">
        <f t="shared" si="10"/>
        <v>644.74058469475494</v>
      </c>
      <c r="E17" s="37">
        <f t="shared" si="10"/>
        <v>663.20335339638859</v>
      </c>
      <c r="F17" s="37">
        <f t="shared" si="10"/>
        <v>717.89905417024931</v>
      </c>
      <c r="G17" s="37">
        <f t="shared" si="10"/>
        <v>746.53671539122956</v>
      </c>
      <c r="H17" s="37">
        <f t="shared" si="10"/>
        <v>640.75184866723987</v>
      </c>
      <c r="I17" s="37">
        <f t="shared" si="10"/>
        <v>723.82244196044712</v>
      </c>
      <c r="J17" s="37">
        <f t="shared" si="10"/>
        <v>758.38349097162495</v>
      </c>
      <c r="K17" s="37">
        <f t="shared" si="10"/>
        <v>701.06044711951836</v>
      </c>
      <c r="L17" s="37">
        <f t="shared" si="10"/>
        <v>483.78237317282878</v>
      </c>
      <c r="M17" s="37">
        <f t="shared" si="10"/>
        <v>651.81049011177993</v>
      </c>
      <c r="N17" s="37">
        <f t="shared" si="10"/>
        <v>637.07368873602752</v>
      </c>
      <c r="O17" s="37">
        <f t="shared" si="10"/>
        <v>599.43155631986235</v>
      </c>
      <c r="P17" s="37">
        <f t="shared" si="10"/>
        <v>620.6649183147033</v>
      </c>
      <c r="Q17" s="37">
        <f t="shared" si="10"/>
        <v>626.3972484952709</v>
      </c>
      <c r="R17" s="37">
        <f t="shared" si="10"/>
        <v>600.1242476354256</v>
      </c>
      <c r="S17" s="37">
        <f t="shared" si="10"/>
        <v>629.78890799656051</v>
      </c>
      <c r="T17" s="37">
        <f t="shared" si="10"/>
        <v>561.43740326741192</v>
      </c>
      <c r="U17" s="37">
        <f t="shared" si="10"/>
        <v>615.67953568357689</v>
      </c>
      <c r="V17" s="37">
        <f t="shared" si="10"/>
        <v>558.78271711091998</v>
      </c>
      <c r="W17" s="37">
        <f t="shared" si="10"/>
        <v>519.640928632846</v>
      </c>
      <c r="X17" s="37">
        <f t="shared" ref="X17" si="11">SUM(X18:X21)</f>
        <v>574.51117798796213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633.18048151332755</v>
      </c>
      <c r="D20" s="10">
        <v>597.1625107480653</v>
      </c>
      <c r="E20" s="10">
        <v>618.39587274290625</v>
      </c>
      <c r="F20" s="10">
        <v>674.50077386070507</v>
      </c>
      <c r="G20" s="10">
        <v>702.80404127257088</v>
      </c>
      <c r="H20" s="10">
        <v>602.75150472914868</v>
      </c>
      <c r="I20" s="10">
        <v>682.66930352536542</v>
      </c>
      <c r="J20" s="10">
        <v>716.15554600171959</v>
      </c>
      <c r="K20" s="10">
        <v>653.55399828030943</v>
      </c>
      <c r="L20" s="10">
        <v>444.75494411006008</v>
      </c>
      <c r="M20" s="10">
        <v>523.66964746345661</v>
      </c>
      <c r="N20" s="10">
        <v>504.82467755803953</v>
      </c>
      <c r="O20" s="10">
        <v>477.76345657781599</v>
      </c>
      <c r="P20" s="10">
        <v>493.24067067927768</v>
      </c>
      <c r="Q20" s="10">
        <v>497.34883920894242</v>
      </c>
      <c r="R20" s="10">
        <v>465.10464316423042</v>
      </c>
      <c r="S20" s="10">
        <v>493.04961306964748</v>
      </c>
      <c r="T20" s="10">
        <v>431.45477214101459</v>
      </c>
      <c r="U20" s="10">
        <v>472.81375752364568</v>
      </c>
      <c r="V20" s="10">
        <v>419.67927773000861</v>
      </c>
      <c r="W20" s="10">
        <v>426.2593293207222</v>
      </c>
      <c r="X20" s="10">
        <v>481.03121238177118</v>
      </c>
    </row>
    <row r="21" spans="1:24" ht="11.25" customHeight="1" x14ac:dyDescent="0.2">
      <c r="A21" s="42" t="s">
        <v>33</v>
      </c>
      <c r="B21" s="9" t="s">
        <v>34</v>
      </c>
      <c r="C21" s="10">
        <v>47.028718830610487</v>
      </c>
      <c r="D21" s="10">
        <v>47.578073946689592</v>
      </c>
      <c r="E21" s="10">
        <v>44.807480653482372</v>
      </c>
      <c r="F21" s="10">
        <v>43.398280309544283</v>
      </c>
      <c r="G21" s="10">
        <v>43.732674118658643</v>
      </c>
      <c r="H21" s="10">
        <v>38.000343938091142</v>
      </c>
      <c r="I21" s="10">
        <v>41.153138435081679</v>
      </c>
      <c r="J21" s="10">
        <v>42.227944969905423</v>
      </c>
      <c r="K21" s="10">
        <v>47.506448839208943</v>
      </c>
      <c r="L21" s="10">
        <v>39.027429062768697</v>
      </c>
      <c r="M21" s="10">
        <v>128.14084264832329</v>
      </c>
      <c r="N21" s="10">
        <v>132.249011177988</v>
      </c>
      <c r="O21" s="10">
        <v>121.66809974204639</v>
      </c>
      <c r="P21" s="10">
        <v>127.4242476354256</v>
      </c>
      <c r="Q21" s="10">
        <v>129.04840928632851</v>
      </c>
      <c r="R21" s="10">
        <v>135.01960447119521</v>
      </c>
      <c r="S21" s="10">
        <v>136.73929492691309</v>
      </c>
      <c r="T21" s="10">
        <v>129.98263112639731</v>
      </c>
      <c r="U21" s="10">
        <v>142.86577815993121</v>
      </c>
      <c r="V21" s="10">
        <v>139.1034393809114</v>
      </c>
      <c r="W21" s="10">
        <v>93.381599312123811</v>
      </c>
      <c r="X21" s="10">
        <v>93.479965606190888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301.13929492691312</v>
      </c>
      <c r="D2" s="31">
        <f t="shared" si="0"/>
        <v>294.11006018916589</v>
      </c>
      <c r="E2" s="31">
        <f t="shared" si="0"/>
        <v>294.9054170249355</v>
      </c>
      <c r="F2" s="31">
        <f t="shared" si="0"/>
        <v>312.87618228718833</v>
      </c>
      <c r="G2" s="31">
        <f t="shared" si="0"/>
        <v>301.09630266552023</v>
      </c>
      <c r="H2" s="31">
        <f t="shared" si="0"/>
        <v>317.39036973344798</v>
      </c>
      <c r="I2" s="31">
        <f t="shared" si="0"/>
        <v>322.91487532244201</v>
      </c>
      <c r="J2" s="31">
        <f t="shared" si="0"/>
        <v>311.11349957007741</v>
      </c>
      <c r="K2" s="31">
        <f t="shared" si="0"/>
        <v>368.29320722269989</v>
      </c>
      <c r="L2" s="31">
        <f t="shared" si="0"/>
        <v>356.57781599312119</v>
      </c>
      <c r="M2" s="31">
        <f t="shared" si="0"/>
        <v>381.10490111779882</v>
      </c>
      <c r="N2" s="31">
        <f t="shared" si="0"/>
        <v>385.51160791057612</v>
      </c>
      <c r="O2" s="31">
        <f t="shared" si="0"/>
        <v>364.16595012897682</v>
      </c>
      <c r="P2" s="31">
        <f t="shared" si="0"/>
        <v>353.76182287188311</v>
      </c>
      <c r="Q2" s="31">
        <f t="shared" si="0"/>
        <v>370.7222699914015</v>
      </c>
      <c r="R2" s="31">
        <f t="shared" si="0"/>
        <v>365.95012897678407</v>
      </c>
      <c r="S2" s="31">
        <f t="shared" si="0"/>
        <v>363.99398108340489</v>
      </c>
      <c r="T2" s="31">
        <f t="shared" si="0"/>
        <v>326.24350816852962</v>
      </c>
      <c r="U2" s="31">
        <f t="shared" si="0"/>
        <v>299.47558039552882</v>
      </c>
      <c r="V2" s="31">
        <f t="shared" si="0"/>
        <v>272.36276870163368</v>
      </c>
      <c r="W2" s="31">
        <f t="shared" si="0"/>
        <v>201.16938950988819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301.13929492691312</v>
      </c>
      <c r="D17" s="37">
        <f t="shared" si="10"/>
        <v>294.11006018916589</v>
      </c>
      <c r="E17" s="37">
        <f t="shared" si="10"/>
        <v>294.9054170249355</v>
      </c>
      <c r="F17" s="37">
        <f t="shared" si="10"/>
        <v>312.87618228718833</v>
      </c>
      <c r="G17" s="37">
        <f t="shared" si="10"/>
        <v>301.09630266552023</v>
      </c>
      <c r="H17" s="37">
        <f t="shared" si="10"/>
        <v>317.39036973344798</v>
      </c>
      <c r="I17" s="37">
        <f t="shared" si="10"/>
        <v>322.91487532244201</v>
      </c>
      <c r="J17" s="37">
        <f t="shared" si="10"/>
        <v>311.11349957007741</v>
      </c>
      <c r="K17" s="37">
        <f t="shared" si="10"/>
        <v>368.29320722269989</v>
      </c>
      <c r="L17" s="37">
        <f t="shared" si="10"/>
        <v>356.57781599312119</v>
      </c>
      <c r="M17" s="37">
        <f t="shared" si="10"/>
        <v>381.10490111779882</v>
      </c>
      <c r="N17" s="37">
        <f t="shared" si="10"/>
        <v>385.51160791057612</v>
      </c>
      <c r="O17" s="37">
        <f t="shared" si="10"/>
        <v>364.16595012897682</v>
      </c>
      <c r="P17" s="37">
        <f t="shared" si="10"/>
        <v>353.76182287188311</v>
      </c>
      <c r="Q17" s="37">
        <f t="shared" si="10"/>
        <v>370.7222699914015</v>
      </c>
      <c r="R17" s="37">
        <f t="shared" si="10"/>
        <v>365.95012897678407</v>
      </c>
      <c r="S17" s="37">
        <f t="shared" si="10"/>
        <v>363.99398108340489</v>
      </c>
      <c r="T17" s="37">
        <f t="shared" si="10"/>
        <v>326.24350816852962</v>
      </c>
      <c r="U17" s="37">
        <f t="shared" si="10"/>
        <v>299.47558039552882</v>
      </c>
      <c r="V17" s="37">
        <f t="shared" si="10"/>
        <v>272.36276870163368</v>
      </c>
      <c r="W17" s="37">
        <f t="shared" si="10"/>
        <v>201.16938950988819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301.13929492691312</v>
      </c>
      <c r="D18" s="10">
        <v>294.11006018916589</v>
      </c>
      <c r="E18" s="10">
        <v>294.9054170249355</v>
      </c>
      <c r="F18" s="10">
        <v>312.87618228718833</v>
      </c>
      <c r="G18" s="10">
        <v>301.09630266552023</v>
      </c>
      <c r="H18" s="10">
        <v>317.39036973344798</v>
      </c>
      <c r="I18" s="10">
        <v>322.91487532244201</v>
      </c>
      <c r="J18" s="10">
        <v>311.11349957007741</v>
      </c>
      <c r="K18" s="10">
        <v>368.29320722269989</v>
      </c>
      <c r="L18" s="10">
        <v>356.57781599312119</v>
      </c>
      <c r="M18" s="10">
        <v>381.10490111779882</v>
      </c>
      <c r="N18" s="10">
        <v>385.51160791057612</v>
      </c>
      <c r="O18" s="10">
        <v>364.16595012897682</v>
      </c>
      <c r="P18" s="10">
        <v>353.76182287188311</v>
      </c>
      <c r="Q18" s="10">
        <v>370.7222699914015</v>
      </c>
      <c r="R18" s="10">
        <v>365.95012897678407</v>
      </c>
      <c r="S18" s="10">
        <v>363.99398108340489</v>
      </c>
      <c r="T18" s="10">
        <v>326.24350816852962</v>
      </c>
      <c r="U18" s="10">
        <v>299.47558039552882</v>
      </c>
      <c r="V18" s="10">
        <v>272.36276870163368</v>
      </c>
      <c r="W18" s="10">
        <v>201.16938950988819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6262.7503009458287</v>
      </c>
      <c r="D2" s="31">
        <f t="shared" si="0"/>
        <v>6377.7160791057613</v>
      </c>
      <c r="E2" s="31">
        <f t="shared" si="0"/>
        <v>6415.6141014617351</v>
      </c>
      <c r="F2" s="31">
        <f t="shared" si="0"/>
        <v>6789.8914875322444</v>
      </c>
      <c r="G2" s="31">
        <f t="shared" si="0"/>
        <v>7087.058297506449</v>
      </c>
      <c r="H2" s="31">
        <f t="shared" si="0"/>
        <v>8315.4930352536539</v>
      </c>
      <c r="I2" s="31">
        <f t="shared" si="0"/>
        <v>8467.3800515907114</v>
      </c>
      <c r="J2" s="31">
        <f t="shared" si="0"/>
        <v>8055.588993981085</v>
      </c>
      <c r="K2" s="31">
        <f t="shared" si="0"/>
        <v>9058.7976784178827</v>
      </c>
      <c r="L2" s="31">
        <f t="shared" si="0"/>
        <v>8099.0370593293201</v>
      </c>
      <c r="M2" s="31">
        <f t="shared" si="0"/>
        <v>8630.4263112639728</v>
      </c>
      <c r="N2" s="31">
        <f t="shared" si="0"/>
        <v>7868.7847807394655</v>
      </c>
      <c r="O2" s="31">
        <f t="shared" si="0"/>
        <v>8066.7766981943232</v>
      </c>
      <c r="P2" s="31">
        <f t="shared" si="0"/>
        <v>7406.2359415305255</v>
      </c>
      <c r="Q2" s="31">
        <f t="shared" si="0"/>
        <v>8346.3926053310388</v>
      </c>
      <c r="R2" s="31">
        <f t="shared" si="0"/>
        <v>7948.051332760102</v>
      </c>
      <c r="S2" s="31">
        <f t="shared" si="0"/>
        <v>5989.6464316423035</v>
      </c>
      <c r="T2" s="31">
        <f t="shared" si="0"/>
        <v>8614.8711951848654</v>
      </c>
      <c r="U2" s="31">
        <f t="shared" si="0"/>
        <v>8279.8141014617358</v>
      </c>
      <c r="V2" s="31">
        <f t="shared" si="0"/>
        <v>8515.2091143594134</v>
      </c>
      <c r="W2" s="31">
        <f t="shared" si="0"/>
        <v>6831.9278589853811</v>
      </c>
      <c r="X2" s="31">
        <f t="shared" ref="X2" si="1">SUM(X3,X17,X22,X25,X26,X51,X52,X71,X74,X75,X76)</f>
        <v>7962.9264832330173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6262.7503009458287</v>
      </c>
      <c r="D26" s="37">
        <f t="shared" si="14"/>
        <v>6377.7160791057613</v>
      </c>
      <c r="E26" s="37">
        <f t="shared" si="14"/>
        <v>6415.6141014617351</v>
      </c>
      <c r="F26" s="37">
        <f t="shared" si="14"/>
        <v>6789.8914875322444</v>
      </c>
      <c r="G26" s="37">
        <f t="shared" si="14"/>
        <v>7087.058297506449</v>
      </c>
      <c r="H26" s="37">
        <f t="shared" si="14"/>
        <v>8315.4930352536539</v>
      </c>
      <c r="I26" s="37">
        <f t="shared" si="14"/>
        <v>8467.3800515907114</v>
      </c>
      <c r="J26" s="37">
        <f t="shared" si="14"/>
        <v>8055.588993981085</v>
      </c>
      <c r="K26" s="37">
        <f t="shared" si="14"/>
        <v>9058.7976784178827</v>
      </c>
      <c r="L26" s="37">
        <f t="shared" si="14"/>
        <v>8099.0370593293201</v>
      </c>
      <c r="M26" s="37">
        <f t="shared" si="14"/>
        <v>8630.4263112639728</v>
      </c>
      <c r="N26" s="37">
        <f t="shared" si="14"/>
        <v>7868.7847807394655</v>
      </c>
      <c r="O26" s="37">
        <f t="shared" si="14"/>
        <v>8066.7766981943232</v>
      </c>
      <c r="P26" s="37">
        <f t="shared" si="14"/>
        <v>7406.2359415305255</v>
      </c>
      <c r="Q26" s="37">
        <f t="shared" si="14"/>
        <v>8346.3926053310388</v>
      </c>
      <c r="R26" s="37">
        <f t="shared" si="14"/>
        <v>7948.051332760102</v>
      </c>
      <c r="S26" s="37">
        <f t="shared" si="14"/>
        <v>5989.6464316423035</v>
      </c>
      <c r="T26" s="37">
        <f t="shared" si="14"/>
        <v>8614.8711951848654</v>
      </c>
      <c r="U26" s="37">
        <f t="shared" si="14"/>
        <v>8279.8141014617358</v>
      </c>
      <c r="V26" s="37">
        <f t="shared" si="14"/>
        <v>8515.2091143594134</v>
      </c>
      <c r="W26" s="37">
        <f t="shared" si="14"/>
        <v>6831.9278589853811</v>
      </c>
      <c r="X26" s="37">
        <f t="shared" ref="X26" si="15">SUM(X27,X33)</f>
        <v>7962.9264832330173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49.058985382631128</v>
      </c>
      <c r="D27" s="29">
        <f t="shared" si="16"/>
        <v>30.190111779879619</v>
      </c>
      <c r="E27" s="29">
        <f t="shared" si="16"/>
        <v>0</v>
      </c>
      <c r="F27" s="29">
        <f t="shared" si="16"/>
        <v>6.6041272570937224</v>
      </c>
      <c r="G27" s="29">
        <f t="shared" si="16"/>
        <v>14.15159071367154</v>
      </c>
      <c r="H27" s="29">
        <f t="shared" si="16"/>
        <v>60.380223559759237</v>
      </c>
      <c r="I27" s="29">
        <f t="shared" si="16"/>
        <v>88.683490971625105</v>
      </c>
      <c r="J27" s="29">
        <f t="shared" si="16"/>
        <v>110.38263112639724</v>
      </c>
      <c r="K27" s="29">
        <f t="shared" si="16"/>
        <v>209.65889939810836</v>
      </c>
      <c r="L27" s="29">
        <f t="shared" si="16"/>
        <v>199.17592433361995</v>
      </c>
      <c r="M27" s="29">
        <f t="shared" si="16"/>
        <v>202.14488392089427</v>
      </c>
      <c r="N27" s="29">
        <f t="shared" si="16"/>
        <v>208.75563198624246</v>
      </c>
      <c r="O27" s="29">
        <f t="shared" si="16"/>
        <v>207.46268271711091</v>
      </c>
      <c r="P27" s="29">
        <f t="shared" si="16"/>
        <v>188.19148753224414</v>
      </c>
      <c r="Q27" s="29">
        <f t="shared" si="16"/>
        <v>216.99621668099738</v>
      </c>
      <c r="R27" s="29">
        <f t="shared" si="16"/>
        <v>193.95236457437659</v>
      </c>
      <c r="S27" s="29">
        <f t="shared" si="16"/>
        <v>173.78907996560616</v>
      </c>
      <c r="T27" s="29">
        <f t="shared" si="16"/>
        <v>200.67351676698192</v>
      </c>
      <c r="U27" s="29">
        <f t="shared" si="16"/>
        <v>203.55399828030951</v>
      </c>
      <c r="V27" s="29">
        <f t="shared" si="16"/>
        <v>185.31092003439377</v>
      </c>
      <c r="W27" s="29">
        <f t="shared" si="16"/>
        <v>241.96044711951839</v>
      </c>
      <c r="X27" s="29">
        <f t="shared" ref="X27" si="17">SUM(X28:X32)</f>
        <v>258.28314703353391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49.058985382631128</v>
      </c>
      <c r="D30" s="10">
        <f>TO_RPI_RO!D30+TO_RPI_BKFLOW!D30+TO_RPI_PT!D30+TO_RPI_IT!D30+TO_RPI_PPR!D30+TO_RPI_PIR!D30</f>
        <v>30.190111779879619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6.6041272570937224</v>
      </c>
      <c r="G30" s="10">
        <f>TO_RPI_RO!G30+TO_RPI_BKFLOW!G30+TO_RPI_PT!G30+TO_RPI_IT!G30+TO_RPI_PPR!G30+TO_RPI_PIR!G30</f>
        <v>14.15159071367154</v>
      </c>
      <c r="H30" s="10">
        <f>TO_RPI_RO!H30+TO_RPI_BKFLOW!H30+TO_RPI_PT!H30+TO_RPI_IT!H30+TO_RPI_PPR!H30+TO_RPI_PIR!H30</f>
        <v>60.380223559759237</v>
      </c>
      <c r="I30" s="10">
        <f>TO_RPI_RO!I30+TO_RPI_BKFLOW!I30+TO_RPI_PT!I30+TO_RPI_IT!I30+TO_RPI_PPR!I30+TO_RPI_PIR!I30</f>
        <v>88.683490971625105</v>
      </c>
      <c r="J30" s="10">
        <f>TO_RPI_RO!J30+TO_RPI_BKFLOW!J30+TO_RPI_PT!J30+TO_RPI_IT!J30+TO_RPI_PPR!J30+TO_RPI_PIR!J30</f>
        <v>110.38263112639724</v>
      </c>
      <c r="K30" s="10">
        <f>TO_RPI_RO!K30+TO_RPI_BKFLOW!K30+TO_RPI_PT!K30+TO_RPI_IT!K30+TO_RPI_PPR!K30+TO_RPI_PIR!K30</f>
        <v>209.65889939810836</v>
      </c>
      <c r="L30" s="10">
        <f>TO_RPI_RO!L30+TO_RPI_BKFLOW!L30+TO_RPI_PT!L30+TO_RPI_IT!L30+TO_RPI_PPR!L30+TO_RPI_PIR!L30</f>
        <v>199.17592433361995</v>
      </c>
      <c r="M30" s="10">
        <f>TO_RPI_RO!M30+TO_RPI_BKFLOW!M30+TO_RPI_PT!M30+TO_RPI_IT!M30+TO_RPI_PPR!M30+TO_RPI_PIR!M30</f>
        <v>202.14488392089427</v>
      </c>
      <c r="N30" s="10">
        <f>TO_RPI_RO!N30+TO_RPI_BKFLOW!N30+TO_RPI_PT!N30+TO_RPI_IT!N30+TO_RPI_PPR!N30+TO_RPI_PIR!N30</f>
        <v>208.75563198624246</v>
      </c>
      <c r="O30" s="10">
        <f>TO_RPI_RO!O30+TO_RPI_BKFLOW!O30+TO_RPI_PT!O30+TO_RPI_IT!O30+TO_RPI_PPR!O30+TO_RPI_PIR!O30</f>
        <v>207.46268271711091</v>
      </c>
      <c r="P30" s="10">
        <f>TO_RPI_RO!P30+TO_RPI_BKFLOW!P30+TO_RPI_PT!P30+TO_RPI_IT!P30+TO_RPI_PPR!P30+TO_RPI_PIR!P30</f>
        <v>188.19148753224414</v>
      </c>
      <c r="Q30" s="10">
        <f>TO_RPI_RO!Q30+TO_RPI_BKFLOW!Q30+TO_RPI_PT!Q30+TO_RPI_IT!Q30+TO_RPI_PPR!Q30+TO_RPI_PIR!Q30</f>
        <v>216.99621668099738</v>
      </c>
      <c r="R30" s="10">
        <f>TO_RPI_RO!R30+TO_RPI_BKFLOW!R30+TO_RPI_PT!R30+TO_RPI_IT!R30+TO_RPI_PPR!R30+TO_RPI_PIR!R30</f>
        <v>193.95236457437659</v>
      </c>
      <c r="S30" s="10">
        <f>TO_RPI_RO!S30+TO_RPI_BKFLOW!S30+TO_RPI_PT!S30+TO_RPI_IT!S30+TO_RPI_PPR!S30+TO_RPI_PIR!S30</f>
        <v>173.78907996560616</v>
      </c>
      <c r="T30" s="10">
        <f>TO_RPI_RO!T30+TO_RPI_BKFLOW!T30+TO_RPI_PT!T30+TO_RPI_IT!T30+TO_RPI_PPR!T30+TO_RPI_PIR!T30</f>
        <v>200.67351676698192</v>
      </c>
      <c r="U30" s="10">
        <f>TO_RPI_RO!U30+TO_RPI_BKFLOW!U30+TO_RPI_PT!U30+TO_RPI_IT!U30+TO_RPI_PPR!U30+TO_RPI_PIR!U30</f>
        <v>203.55399828030951</v>
      </c>
      <c r="V30" s="10">
        <f>TO_RPI_RO!V30+TO_RPI_BKFLOW!V30+TO_RPI_PT!V30+TO_RPI_IT!V30+TO_RPI_PPR!V30+TO_RPI_PIR!V30</f>
        <v>185.31092003439377</v>
      </c>
      <c r="W30" s="10">
        <f>TO_RPI_RO!W30+TO_RPI_BKFLOW!W30+TO_RPI_PT!W30+TO_RPI_IT!W30+TO_RPI_PPR!W30+TO_RPI_PIR!W30</f>
        <v>241.96044711951839</v>
      </c>
      <c r="X30" s="10">
        <f>TO_RPI_RO!X30+TO_RPI_BKFLOW!X30+TO_RPI_PT!X30+TO_RPI_IT!X30+TO_RPI_PPR!X30+TO_RPI_PIR!X30</f>
        <v>258.28314703353391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6213.6913155631973</v>
      </c>
      <c r="D33" s="29">
        <f t="shared" si="18"/>
        <v>6347.5259673258815</v>
      </c>
      <c r="E33" s="29">
        <f t="shared" si="18"/>
        <v>6415.6141014617351</v>
      </c>
      <c r="F33" s="29">
        <f t="shared" si="18"/>
        <v>6783.2873602751506</v>
      </c>
      <c r="G33" s="29">
        <f t="shared" si="18"/>
        <v>7072.9067067927772</v>
      </c>
      <c r="H33" s="29">
        <f t="shared" si="18"/>
        <v>8255.1128116938944</v>
      </c>
      <c r="I33" s="29">
        <f t="shared" si="18"/>
        <v>8378.6965606190861</v>
      </c>
      <c r="J33" s="29">
        <f t="shared" si="18"/>
        <v>7945.2063628546875</v>
      </c>
      <c r="K33" s="29">
        <f t="shared" si="18"/>
        <v>8849.138779019775</v>
      </c>
      <c r="L33" s="29">
        <f t="shared" si="18"/>
        <v>7899.8611349957</v>
      </c>
      <c r="M33" s="29">
        <f t="shared" si="18"/>
        <v>8428.2814273430777</v>
      </c>
      <c r="N33" s="29">
        <f t="shared" si="18"/>
        <v>7660.0291487532231</v>
      </c>
      <c r="O33" s="29">
        <f t="shared" si="18"/>
        <v>7859.3140154772127</v>
      </c>
      <c r="P33" s="29">
        <f t="shared" si="18"/>
        <v>7218.0444539982809</v>
      </c>
      <c r="Q33" s="29">
        <f t="shared" si="18"/>
        <v>8129.3963886500414</v>
      </c>
      <c r="R33" s="29">
        <f t="shared" si="18"/>
        <v>7754.0989681857254</v>
      </c>
      <c r="S33" s="29">
        <f t="shared" si="18"/>
        <v>5815.8573516766974</v>
      </c>
      <c r="T33" s="29">
        <f t="shared" si="18"/>
        <v>8414.1976784178842</v>
      </c>
      <c r="U33" s="29">
        <f t="shared" si="18"/>
        <v>8076.2601031814265</v>
      </c>
      <c r="V33" s="29">
        <f t="shared" si="18"/>
        <v>8329.8981943250201</v>
      </c>
      <c r="W33" s="29">
        <f t="shared" si="18"/>
        <v>6589.9674118658631</v>
      </c>
      <c r="X33" s="29">
        <f t="shared" ref="X33" si="19">SUM(X34:X50)</f>
        <v>7704.6433361994832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116.5195184866724</v>
      </c>
      <c r="D34" s="10">
        <f>TO_RPI_RO!D34+TO_RPI_BKFLOW!D34+TO_RPI_PT!D34+TO_RPI_IT!D34+TO_RPI_PPR!D34+TO_RPI_PIR!D34</f>
        <v>130.80963026655201</v>
      </c>
      <c r="E34" s="10">
        <f>TO_RPI_RO!E34+TO_RPI_BKFLOW!E34+TO_RPI_PT!E34+TO_RPI_IT!E34+TO_RPI_PPR!E34+TO_RPI_PIR!E34</f>
        <v>123.1149613069647</v>
      </c>
      <c r="F34" s="10">
        <f>TO_RPI_RO!F34+TO_RPI_BKFLOW!F34+TO_RPI_PT!F34+TO_RPI_IT!F34+TO_RPI_PPR!F34+TO_RPI_PIR!F34</f>
        <v>137.4050730868444</v>
      </c>
      <c r="G34" s="10">
        <f>TO_RPI_RO!G34+TO_RPI_BKFLOW!G34+TO_RPI_PT!G34+TO_RPI_IT!G34+TO_RPI_PPR!G34+TO_RPI_PIR!G34</f>
        <v>134.10730868443679</v>
      </c>
      <c r="H34" s="10">
        <f>TO_RPI_RO!H34+TO_RPI_BKFLOW!H34+TO_RPI_PT!H34+TO_RPI_IT!H34+TO_RPI_PPR!H34+TO_RPI_PIR!H34</f>
        <v>149.49673258813411</v>
      </c>
      <c r="I34" s="10">
        <f>TO_RPI_RO!I34+TO_RPI_BKFLOW!I34+TO_RPI_PT!I34+TO_RPI_IT!I34+TO_RPI_PPR!I34+TO_RPI_PIR!I34</f>
        <v>164.88607050730869</v>
      </c>
      <c r="J34" s="10">
        <f>TO_RPI_RO!J34+TO_RPI_BKFLOW!J34+TO_RPI_PT!J34+TO_RPI_IT!J34+TO_RPI_PPR!J34+TO_RPI_PIR!J34</f>
        <v>153.89363714531379</v>
      </c>
      <c r="K34" s="10">
        <f>TO_RPI_RO!K34+TO_RPI_BKFLOW!K34+TO_RPI_PT!K34+TO_RPI_IT!K34+TO_RPI_PPR!K34+TO_RPI_PIR!K34</f>
        <v>181.37472055030091</v>
      </c>
      <c r="L34" s="10">
        <f>TO_RPI_RO!L34+TO_RPI_BKFLOW!L34+TO_RPI_PT!L34+TO_RPI_IT!L34+TO_RPI_PPR!L34+TO_RPI_PIR!L34</f>
        <v>160.48907996560621</v>
      </c>
      <c r="M34" s="10">
        <f>TO_RPI_RO!M34+TO_RPI_BKFLOW!M34+TO_RPI_PT!M34+TO_RPI_IT!M34+TO_RPI_PPR!M34+TO_RPI_PIR!M34</f>
        <v>170.38228718830609</v>
      </c>
      <c r="N34" s="10">
        <f>TO_RPI_RO!N34+TO_RPI_BKFLOW!N34+TO_RPI_PT!N34+TO_RPI_IT!N34+TO_RPI_PPR!N34+TO_RPI_PIR!N34</f>
        <v>159.38985382631131</v>
      </c>
      <c r="O34" s="10">
        <f>TO_RPI_RO!O34+TO_RPI_BKFLOW!O34+TO_RPI_PT!O34+TO_RPI_IT!O34+TO_RPI_PPR!O34+TO_RPI_PIR!O34</f>
        <v>173.6799656061909</v>
      </c>
      <c r="P34" s="10">
        <f>TO_RPI_RO!P34+TO_RPI_BKFLOW!P34+TO_RPI_PT!P34+TO_RPI_IT!P34+TO_RPI_PPR!P34+TO_RPI_PIR!P34</f>
        <v>147.29819432502151</v>
      </c>
      <c r="Q34" s="10">
        <f>TO_RPI_RO!Q34+TO_RPI_BKFLOW!Q34+TO_RPI_PT!Q34+TO_RPI_IT!Q34+TO_RPI_PPR!Q34+TO_RPI_PIR!Q34</f>
        <v>165.98529664660359</v>
      </c>
      <c r="R34" s="10">
        <f>TO_RPI_RO!R34+TO_RPI_BKFLOW!R34+TO_RPI_PT!R34+TO_RPI_IT!R34+TO_RPI_PPR!R34+TO_RPI_PIR!R34</f>
        <v>171.48151332760099</v>
      </c>
      <c r="S34" s="10">
        <f>TO_RPI_RO!S34+TO_RPI_BKFLOW!S34+TO_RPI_PT!S34+TO_RPI_IT!S34+TO_RPI_PPR!S34+TO_RPI_PIR!S34</f>
        <v>111.023301805675</v>
      </c>
      <c r="T34" s="10">
        <f>TO_RPI_RO!T34+TO_RPI_BKFLOW!T34+TO_RPI_PT!T34+TO_RPI_IT!T34+TO_RPI_PPR!T34+TO_RPI_PIR!T34</f>
        <v>159.38985382631131</v>
      </c>
      <c r="U34" s="10">
        <f>TO_RPI_RO!U34+TO_RPI_BKFLOW!U34+TO_RPI_PT!U34+TO_RPI_IT!U34+TO_RPI_PPR!U34+TO_RPI_PIR!U34</f>
        <v>153.89363714531379</v>
      </c>
      <c r="V34" s="10">
        <f>TO_RPI_RO!V34+TO_RPI_BKFLOW!V34+TO_RPI_PT!V34+TO_RPI_IT!V34+TO_RPI_PPR!V34+TO_RPI_PIR!V34</f>
        <v>162.6876182287188</v>
      </c>
      <c r="W34" s="10">
        <f>TO_RPI_RO!W34+TO_RPI_BKFLOW!W34+TO_RPI_PT!W34+TO_RPI_IT!W34+TO_RPI_PPR!W34+TO_RPI_PIR!W34</f>
        <v>123.1149613069647</v>
      </c>
      <c r="X34" s="10">
        <f>TO_RPI_RO!X34+TO_RPI_BKFLOW!X34+TO_RPI_PT!X34+TO_RPI_IT!X34+TO_RPI_PPR!X34+TO_RPI_PIR!X34</f>
        <v>148.39750644883921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168.0997420464316</v>
      </c>
      <c r="D36" s="10">
        <f>TO_RPI_RO!D36+TO_RPI_BKFLOW!D36+TO_RPI_PT!D36+TO_RPI_IT!D36+TO_RPI_PPR!D36+TO_RPI_PIR!D36</f>
        <v>201.13190025795359</v>
      </c>
      <c r="E36" s="10">
        <f>TO_RPI_RO!E36+TO_RPI_BKFLOW!E36+TO_RPI_PT!E36+TO_RPI_IT!E36+TO_RPI_PPR!E36+TO_RPI_PIR!E36</f>
        <v>171.56491831470328</v>
      </c>
      <c r="F36" s="10">
        <f>TO_RPI_RO!F36+TO_RPI_BKFLOW!F36+TO_RPI_PT!F36+TO_RPI_IT!F36+TO_RPI_PPR!F36+TO_RPI_PIR!F36</f>
        <v>189.68839208942387</v>
      </c>
      <c r="G36" s="10">
        <f>TO_RPI_RO!G36+TO_RPI_BKFLOW!G36+TO_RPI_PT!G36+TO_RPI_IT!G36+TO_RPI_PPR!G36+TO_RPI_PIR!G36</f>
        <v>225.56087704213243</v>
      </c>
      <c r="H36" s="10">
        <f>TO_RPI_RO!H36+TO_RPI_BKFLOW!H36+TO_RPI_PT!H36+TO_RPI_IT!H36+TO_RPI_PPR!H36+TO_RPI_PIR!H36</f>
        <v>240.38641444539982</v>
      </c>
      <c r="I36" s="10">
        <f>TO_RPI_RO!I36+TO_RPI_BKFLOW!I36+TO_RPI_PT!I36+TO_RPI_IT!I36+TO_RPI_PPR!I36+TO_RPI_PIR!I36</f>
        <v>274.59045571797071</v>
      </c>
      <c r="J36" s="10">
        <f>TO_RPI_RO!J36+TO_RPI_BKFLOW!J36+TO_RPI_PT!J36+TO_RPI_IT!J36+TO_RPI_PPR!J36+TO_RPI_PIR!J36</f>
        <v>258.1806534823732</v>
      </c>
      <c r="K36" s="10">
        <f>TO_RPI_RO!K36+TO_RPI_BKFLOW!K36+TO_RPI_PT!K36+TO_RPI_IT!K36+TO_RPI_PPR!K36+TO_RPI_PIR!K36</f>
        <v>266.92536543422176</v>
      </c>
      <c r="L36" s="10">
        <f>TO_RPI_RO!L36+TO_RPI_BKFLOW!L36+TO_RPI_PT!L36+TO_RPI_IT!L36+TO_RPI_PPR!L36+TO_RPI_PIR!L36</f>
        <v>239.6601891659501</v>
      </c>
      <c r="M36" s="10">
        <f>TO_RPI_RO!M36+TO_RPI_BKFLOW!M36+TO_RPI_PT!M36+TO_RPI_IT!M36+TO_RPI_PPR!M36+TO_RPI_PIR!M36</f>
        <v>253.29423903697335</v>
      </c>
      <c r="N36" s="10">
        <f>TO_RPI_RO!N36+TO_RPI_BKFLOW!N36+TO_RPI_PT!N36+TO_RPI_IT!N36+TO_RPI_PPR!N36+TO_RPI_PIR!N36</f>
        <v>237.55081685296648</v>
      </c>
      <c r="O36" s="10">
        <f>TO_RPI_RO!O36+TO_RPI_BKFLOW!O36+TO_RPI_PT!O36+TO_RPI_IT!O36+TO_RPI_PPR!O36+TO_RPI_PIR!O36</f>
        <v>251.07480653482378</v>
      </c>
      <c r="P36" s="10">
        <f>TO_RPI_RO!P36+TO_RPI_BKFLOW!P36+TO_RPI_PT!P36+TO_RPI_IT!P36+TO_RPI_PPR!P36+TO_RPI_PIR!P36</f>
        <v>227.01349957007739</v>
      </c>
      <c r="Q36" s="10">
        <f>TO_RPI_RO!Q36+TO_RPI_BKFLOW!Q36+TO_RPI_PT!Q36+TO_RPI_IT!Q36+TO_RPI_PPR!Q36+TO_RPI_PIR!Q36</f>
        <v>279.32072226999139</v>
      </c>
      <c r="R36" s="10">
        <f>TO_RPI_RO!R36+TO_RPI_BKFLOW!R36+TO_RPI_PT!R36+TO_RPI_IT!R36+TO_RPI_PPR!R36+TO_RPI_PIR!R36</f>
        <v>259.44402407566639</v>
      </c>
      <c r="S36" s="10">
        <f>TO_RPI_RO!S36+TO_RPI_BKFLOW!S36+TO_RPI_PT!S36+TO_RPI_IT!S36+TO_RPI_PPR!S36+TO_RPI_PIR!S36</f>
        <v>266.76698194325019</v>
      </c>
      <c r="T36" s="10">
        <f>TO_RPI_RO!T36+TO_RPI_BKFLOW!T36+TO_RPI_PT!T36+TO_RPI_IT!T36+TO_RPI_PPR!T36+TO_RPI_PIR!T36</f>
        <v>374.51994840928631</v>
      </c>
      <c r="U36" s="10">
        <f>TO_RPI_RO!U36+TO_RPI_BKFLOW!U36+TO_RPI_PT!U36+TO_RPI_IT!U36+TO_RPI_PPR!U36+TO_RPI_PIR!U36</f>
        <v>372.42760103181422</v>
      </c>
      <c r="V36" s="10">
        <f>TO_RPI_RO!V36+TO_RPI_BKFLOW!V36+TO_RPI_PT!V36+TO_RPI_IT!V36+TO_RPI_PPR!V36+TO_RPI_PIR!V36</f>
        <v>418.45803955288051</v>
      </c>
      <c r="W36" s="10">
        <f>TO_RPI_RO!W36+TO_RPI_BKFLOW!W36+TO_RPI_PT!W36+TO_RPI_IT!W36+TO_RPI_PPR!W36+TO_RPI_PIR!W36</f>
        <v>326.39724849527079</v>
      </c>
      <c r="X36" s="10">
        <f>TO_RPI_RO!X36+TO_RPI_BKFLOW!X36+TO_RPI_PT!X36+TO_RPI_IT!X36+TO_RPI_PPR!X36+TO_RPI_PIR!X36</f>
        <v>412.18116938950988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1068.331384350817</v>
      </c>
      <c r="D37" s="10">
        <f>TO_RPI_RO!D37+TO_RPI_BKFLOW!D37+TO_RPI_PT!D37+TO_RPI_IT!D37+TO_RPI_PPR!D37+TO_RPI_PIR!D37</f>
        <v>1141.7598452278589</v>
      </c>
      <c r="E37" s="10">
        <f>TO_RPI_RO!E37+TO_RPI_BKFLOW!E37+TO_RPI_PT!E37+TO_RPI_IT!E37+TO_RPI_PPR!E37+TO_RPI_PIR!E37</f>
        <v>1295.856061908856</v>
      </c>
      <c r="F37" s="10">
        <f>TO_RPI_RO!F37+TO_RPI_BKFLOW!F37+TO_RPI_PT!F37+TO_RPI_IT!F37+TO_RPI_PPR!F37+TO_RPI_PIR!F37</f>
        <v>1395.1394668959592</v>
      </c>
      <c r="G37" s="10">
        <f>TO_RPI_RO!G37+TO_RPI_BKFLOW!G37+TO_RPI_PT!G37+TO_RPI_IT!G37+TO_RPI_PPR!G37+TO_RPI_PIR!G37</f>
        <v>1341.3609630266549</v>
      </c>
      <c r="H37" s="10">
        <f>TO_RPI_RO!H37+TO_RPI_BKFLOW!H37+TO_RPI_PT!H37+TO_RPI_IT!H37+TO_RPI_PPR!H37+TO_RPI_PIR!H37</f>
        <v>1517.175408426483</v>
      </c>
      <c r="I37" s="10">
        <f>TO_RPI_RO!I37+TO_RPI_BKFLOW!I37+TO_RPI_PT!I37+TO_RPI_IT!I37+TO_RPI_PPR!I37+TO_RPI_PIR!I37</f>
        <v>1668.2024075666379</v>
      </c>
      <c r="J37" s="10">
        <f>TO_RPI_RO!J37+TO_RPI_BKFLOW!J37+TO_RPI_PT!J37+TO_RPI_IT!J37+TO_RPI_PPR!J37+TO_RPI_PIR!J37</f>
        <v>1626.7555460017199</v>
      </c>
      <c r="K37" s="10">
        <f>TO_RPI_RO!K37+TO_RPI_BKFLOW!K37+TO_RPI_PT!K37+TO_RPI_IT!K37+TO_RPI_PPR!K37+TO_RPI_PIR!K37</f>
        <v>1676.369561478934</v>
      </c>
      <c r="L37" s="10">
        <f>TO_RPI_RO!L37+TO_RPI_BKFLOW!L37+TO_RPI_PT!L37+TO_RPI_IT!L37+TO_RPI_PPR!L37+TO_RPI_PIR!L37</f>
        <v>1489.46638005159</v>
      </c>
      <c r="M37" s="10">
        <f>TO_RPI_RO!M37+TO_RPI_BKFLOW!M37+TO_RPI_PT!M37+TO_RPI_IT!M37+TO_RPI_PPR!M37+TO_RPI_PIR!M37</f>
        <v>1545.71049011178</v>
      </c>
      <c r="N37" s="10">
        <f>TO_RPI_RO!N37+TO_RPI_BKFLOW!N37+TO_RPI_PT!N37+TO_RPI_IT!N37+TO_RPI_PPR!N37+TO_RPI_PIR!N37</f>
        <v>1407.510232158211</v>
      </c>
      <c r="O37" s="10">
        <f>TO_RPI_RO!O37+TO_RPI_BKFLOW!O37+TO_RPI_PT!O37+TO_RPI_IT!O37+TO_RPI_PPR!O37+TO_RPI_PIR!O37</f>
        <v>1522.6564058469471</v>
      </c>
      <c r="P37" s="10">
        <f>TO_RPI_RO!P37+TO_RPI_BKFLOW!P37+TO_RPI_PT!P37+TO_RPI_IT!P37+TO_RPI_PPR!P37+TO_RPI_PIR!P37</f>
        <v>1325.1738607050729</v>
      </c>
      <c r="Q37" s="10">
        <f>TO_RPI_RO!Q37+TO_RPI_BKFLOW!Q37+TO_RPI_PT!Q37+TO_RPI_IT!Q37+TO_RPI_PPR!Q37+TO_RPI_PIR!Q37</f>
        <v>1543.077815993121</v>
      </c>
      <c r="R37" s="10">
        <f>TO_RPI_RO!R37+TO_RPI_BKFLOW!R37+TO_RPI_PT!R37+TO_RPI_IT!R37+TO_RPI_PPR!R37+TO_RPI_PIR!R37</f>
        <v>1628.8949269131549</v>
      </c>
      <c r="S37" s="10">
        <f>TO_RPI_RO!S37+TO_RPI_BKFLOW!S37+TO_RPI_PT!S37+TO_RPI_IT!S37+TO_RPI_PPR!S37+TO_RPI_PIR!S37</f>
        <v>1244.753482373173</v>
      </c>
      <c r="T37" s="10">
        <f>TO_RPI_RO!T37+TO_RPI_BKFLOW!T37+TO_RPI_PT!T37+TO_RPI_IT!T37+TO_RPI_PPR!T37+TO_RPI_PIR!T37</f>
        <v>1612.9836629406709</v>
      </c>
      <c r="U37" s="10">
        <f>TO_RPI_RO!U37+TO_RPI_BKFLOW!U37+TO_RPI_PT!U37+TO_RPI_IT!U37+TO_RPI_PPR!U37+TO_RPI_PIR!U37</f>
        <v>1483.6136715391231</v>
      </c>
      <c r="V37" s="10">
        <f>TO_RPI_RO!V37+TO_RPI_BKFLOW!V37+TO_RPI_PT!V37+TO_RPI_IT!V37+TO_RPI_PPR!V37+TO_RPI_PIR!V37</f>
        <v>1581.3637145313839</v>
      </c>
      <c r="W37" s="10">
        <f>TO_RPI_RO!W37+TO_RPI_BKFLOW!W37+TO_RPI_PT!W37+TO_RPI_IT!W37+TO_RPI_PPR!W37+TO_RPI_PIR!W37</f>
        <v>1261.9662080825451</v>
      </c>
      <c r="X37" s="10">
        <f>TO_RPI_RO!X37+TO_RPI_BKFLOW!X37+TO_RPI_PT!X37+TO_RPI_IT!X37+TO_RPI_PPR!X37+TO_RPI_PIR!X37</f>
        <v>1543.6006878761821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3.1384350816852971</v>
      </c>
      <c r="D38" s="10">
        <f>TO_RPI_RO!D38+TO_RPI_BKFLOW!D38+TO_RPI_PT!D38+TO_RPI_IT!D38+TO_RPI_PPR!D38+TO_RPI_PIR!D38</f>
        <v>1.0461736887360269</v>
      </c>
      <c r="E38" s="10">
        <f>TO_RPI_RO!E38+TO_RPI_BKFLOW!E38+TO_RPI_PT!E38+TO_RPI_IT!E38+TO_RPI_PPR!E38+TO_RPI_PIR!E38</f>
        <v>2.0922613929492688</v>
      </c>
      <c r="F38" s="10">
        <f>TO_RPI_RO!F38+TO_RPI_BKFLOW!F38+TO_RPI_PT!F38+TO_RPI_IT!F38+TO_RPI_PPR!F38+TO_RPI_PIR!F38</f>
        <v>2.091917454858125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167.40705073086841</v>
      </c>
      <c r="D40" s="10">
        <f>TO_RPI_RO!D40+TO_RPI_BKFLOW!D40+TO_RPI_PT!D40+TO_RPI_IT!D40+TO_RPI_PPR!D40+TO_RPI_PIR!D40</f>
        <v>171.73972484952711</v>
      </c>
      <c r="E40" s="10">
        <f>TO_RPI_RO!E40+TO_RPI_BKFLOW!E40+TO_RPI_PT!E40+TO_RPI_IT!E40+TO_RPI_PPR!E40+TO_RPI_PIR!E40</f>
        <v>163.5616509028375</v>
      </c>
      <c r="F40" s="10">
        <f>TO_RPI_RO!F40+TO_RPI_BKFLOW!F40+TO_RPI_PT!F40+TO_RPI_IT!F40+TO_RPI_PPR!F40+TO_RPI_PIR!F40</f>
        <v>144.13869303525365</v>
      </c>
      <c r="G40" s="10">
        <f>TO_RPI_RO!G40+TO_RPI_BKFLOW!G40+TO_RPI_PT!G40+TO_RPI_IT!G40+TO_RPI_PPR!G40+TO_RPI_PIR!G40</f>
        <v>151.29458297506446</v>
      </c>
      <c r="H40" s="10">
        <f>TO_RPI_RO!H40+TO_RPI_BKFLOW!H40+TO_RPI_PT!H40+TO_RPI_IT!H40+TO_RPI_PPR!H40+TO_RPI_PIR!H40</f>
        <v>134.9383490971625</v>
      </c>
      <c r="I40" s="10">
        <f>TO_RPI_RO!I40+TO_RPI_BKFLOW!I40+TO_RPI_PT!I40+TO_RPI_IT!I40+TO_RPI_PPR!I40+TO_RPI_PIR!I40</f>
        <v>125.1385210662081</v>
      </c>
      <c r="J40" s="10">
        <f>TO_RPI_RO!J40+TO_RPI_BKFLOW!J40+TO_RPI_PT!J40+TO_RPI_IT!J40+TO_RPI_PPR!J40+TO_RPI_PIR!J40</f>
        <v>149.95941530524499</v>
      </c>
      <c r="K40" s="10">
        <f>TO_RPI_RO!K40+TO_RPI_BKFLOW!K40+TO_RPI_PT!K40+TO_RPI_IT!K40+TO_RPI_PPR!K40+TO_RPI_PIR!K40</f>
        <v>175.814445399828</v>
      </c>
      <c r="L40" s="10">
        <f>TO_RPI_RO!L40+TO_RPI_BKFLOW!L40+TO_RPI_PT!L40+TO_RPI_IT!L40+TO_RPI_PPR!L40+TO_RPI_PIR!L40</f>
        <v>115.83069647463461</v>
      </c>
      <c r="M40" s="10">
        <f>TO_RPI_RO!M40+TO_RPI_BKFLOW!M40+TO_RPI_PT!M40+TO_RPI_IT!M40+TO_RPI_PPR!M40+TO_RPI_PIR!M40</f>
        <v>148.92519346517619</v>
      </c>
      <c r="N40" s="10">
        <f>TO_RPI_RO!N40+TO_RPI_BKFLOW!N40+TO_RPI_PT!N40+TO_RPI_IT!N40+TO_RPI_PPR!N40+TO_RPI_PIR!N40</f>
        <v>138.58314703353389</v>
      </c>
      <c r="O40" s="10">
        <f>TO_RPI_RO!O40+TO_RPI_BKFLOW!O40+TO_RPI_PT!O40+TO_RPI_IT!O40+TO_RPI_PPR!O40+TO_RPI_PIR!O40</f>
        <v>147.89097162510751</v>
      </c>
      <c r="P40" s="10">
        <f>TO_RPI_RO!P40+TO_RPI_BKFLOW!P40+TO_RPI_PT!P40+TO_RPI_IT!P40+TO_RPI_PPR!P40+TO_RPI_PIR!P40</f>
        <v>114.7964746345658</v>
      </c>
      <c r="Q40" s="10">
        <f>TO_RPI_RO!Q40+TO_RPI_BKFLOW!Q40+TO_RPI_PT!Q40+TO_RPI_IT!Q40+TO_RPI_PPR!Q40+TO_RPI_PIR!Q40</f>
        <v>165.4723989681857</v>
      </c>
      <c r="R40" s="10">
        <f>TO_RPI_RO!R40+TO_RPI_BKFLOW!R40+TO_RPI_PT!R40+TO_RPI_IT!R40+TO_RPI_PPR!R40+TO_RPI_PIR!R40</f>
        <v>192.36173688736031</v>
      </c>
      <c r="S40" s="10">
        <f>TO_RPI_RO!S40+TO_RPI_BKFLOW!S40+TO_RPI_PT!S40+TO_RPI_IT!S40+TO_RPI_PPR!S40+TO_RPI_PIR!S40</f>
        <v>62.052192605331037</v>
      </c>
      <c r="T40" s="10">
        <f>TO_RPI_RO!T40+TO_RPI_BKFLOW!T40+TO_RPI_PT!T40+TO_RPI_IT!T40+TO_RPI_PPR!T40+TO_RPI_PIR!T40</f>
        <v>186.1564918314703</v>
      </c>
      <c r="U40" s="10">
        <f>TO_RPI_RO!U40+TO_RPI_BKFLOW!U40+TO_RPI_PT!U40+TO_RPI_IT!U40+TO_RPI_PPR!U40+TO_RPI_PIR!U40</f>
        <v>187.1907136715391</v>
      </c>
      <c r="V40" s="10">
        <f>TO_RPI_RO!V40+TO_RPI_BKFLOW!V40+TO_RPI_PT!V40+TO_RPI_IT!V40+TO_RPI_PPR!V40+TO_RPI_PIR!V40</f>
        <v>223.38779019776439</v>
      </c>
      <c r="W40" s="10">
        <f>TO_RPI_RO!W40+TO_RPI_BKFLOW!W40+TO_RPI_PT!W40+TO_RPI_IT!W40+TO_RPI_PPR!W40+TO_RPI_PIR!W40</f>
        <v>49.641702493551158</v>
      </c>
      <c r="X40" s="10">
        <f>TO_RPI_RO!X40+TO_RPI_BKFLOW!X40+TO_RPI_PT!X40+TO_RPI_IT!X40+TO_RPI_PPR!X40+TO_RPI_PIR!X40</f>
        <v>67.223215821152195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370.27076526225278</v>
      </c>
      <c r="D42" s="10">
        <f>TO_RPI_RO!D42+TO_RPI_BKFLOW!D42+TO_RPI_PT!D42+TO_RPI_IT!D42+TO_RPI_PPR!D42+TO_RPI_PIR!D42</f>
        <v>583.19217540842646</v>
      </c>
      <c r="E42" s="10">
        <f>TO_RPI_RO!E42+TO_RPI_BKFLOW!E42+TO_RPI_PT!E42+TO_RPI_IT!E42+TO_RPI_PPR!E42+TO_RPI_PIR!E42</f>
        <v>422.76569217540839</v>
      </c>
      <c r="F42" s="10">
        <f>TO_RPI_RO!F42+TO_RPI_BKFLOW!F42+TO_RPI_PT!F42+TO_RPI_IT!F42+TO_RPI_PPR!F42+TO_RPI_PIR!F42</f>
        <v>491.26448839208939</v>
      </c>
      <c r="G42" s="10">
        <f>TO_RPI_RO!G42+TO_RPI_BKFLOW!G42+TO_RPI_PT!G42+TO_RPI_IT!G42+TO_RPI_PPR!G42+TO_RPI_PIR!G42</f>
        <v>574.03748925193463</v>
      </c>
      <c r="H42" s="10">
        <f>TO_RPI_RO!H42+TO_RPI_BKFLOW!H42+TO_RPI_PT!H42+TO_RPI_IT!H42+TO_RPI_PPR!H42+TO_RPI_PIR!H42</f>
        <v>728.54668959587275</v>
      </c>
      <c r="I42" s="10">
        <f>TO_RPI_RO!I42+TO_RPI_BKFLOW!I42+TO_RPI_PT!I42+TO_RPI_IT!I42+TO_RPI_PPR!I42+TO_RPI_PIR!I42</f>
        <v>729.56990541702498</v>
      </c>
      <c r="J42" s="10">
        <f>TO_RPI_RO!J42+TO_RPI_BKFLOW!J42+TO_RPI_PT!J42+TO_RPI_IT!J42+TO_RPI_PPR!J42+TO_RPI_PIR!J42</f>
        <v>657.95468615649179</v>
      </c>
      <c r="K42" s="10">
        <f>TO_RPI_RO!K42+TO_RPI_BKFLOW!K42+TO_RPI_PT!K42+TO_RPI_IT!K42+TO_RPI_PPR!K42+TO_RPI_PIR!K42</f>
        <v>879.69183147033539</v>
      </c>
      <c r="L42" s="10">
        <f>TO_RPI_RO!L42+TO_RPI_BKFLOW!L42+TO_RPI_PT!L42+TO_RPI_IT!L42+TO_RPI_PPR!L42+TO_RPI_PIR!L42</f>
        <v>772.54686156491823</v>
      </c>
      <c r="M42" s="10">
        <f>TO_RPI_RO!M42+TO_RPI_BKFLOW!M42+TO_RPI_PT!M42+TO_RPI_IT!M42+TO_RPI_PPR!M42+TO_RPI_PIR!M42</f>
        <v>902.99174548581243</v>
      </c>
      <c r="N42" s="10">
        <f>TO_RPI_RO!N42+TO_RPI_BKFLOW!N42+TO_RPI_PT!N42+TO_RPI_IT!N42+TO_RPI_PPR!N42+TO_RPI_PIR!N42</f>
        <v>811.82725709372301</v>
      </c>
      <c r="O42" s="10">
        <f>TO_RPI_RO!O42+TO_RPI_BKFLOW!O42+TO_RPI_PT!O42+TO_RPI_IT!O42+TO_RPI_PPR!O42+TO_RPI_PIR!O42</f>
        <v>834.29931212381769</v>
      </c>
      <c r="P42" s="10">
        <f>TO_RPI_RO!P42+TO_RPI_BKFLOW!P42+TO_RPI_PT!P42+TO_RPI_IT!P42+TO_RPI_PPR!P42+TO_RPI_PIR!P42</f>
        <v>767.48830610490097</v>
      </c>
      <c r="Q42" s="10">
        <f>TO_RPI_RO!Q42+TO_RPI_BKFLOW!Q42+TO_RPI_PT!Q42+TO_RPI_IT!Q42+TO_RPI_PPR!Q42+TO_RPI_PIR!Q42</f>
        <v>882.03877901977648</v>
      </c>
      <c r="R42" s="10">
        <f>TO_RPI_RO!R42+TO_RPI_BKFLOW!R42+TO_RPI_PT!R42+TO_RPI_IT!R42+TO_RPI_PPR!R42+TO_RPI_PIR!R42</f>
        <v>684.17884780739462</v>
      </c>
      <c r="S42" s="10">
        <f>TO_RPI_RO!S42+TO_RPI_BKFLOW!S42+TO_RPI_PT!S42+TO_RPI_IT!S42+TO_RPI_PPR!S42+TO_RPI_PIR!S42</f>
        <v>464.45021496130693</v>
      </c>
      <c r="T42" s="10">
        <f>TO_RPI_RO!T42+TO_RPI_BKFLOW!T42+TO_RPI_PT!T42+TO_RPI_IT!T42+TO_RPI_PPR!T42+TO_RPI_PIR!T42</f>
        <v>874.74918314703348</v>
      </c>
      <c r="U42" s="10">
        <f>TO_RPI_RO!U42+TO_RPI_BKFLOW!U42+TO_RPI_PT!U42+TO_RPI_IT!U42+TO_RPI_PPR!U42+TO_RPI_PIR!U42</f>
        <v>968.47231298366296</v>
      </c>
      <c r="V42" s="10">
        <f>TO_RPI_RO!V42+TO_RPI_BKFLOW!V42+TO_RPI_PT!V42+TO_RPI_IT!V42+TO_RPI_PPR!V42+TO_RPI_PIR!V42</f>
        <v>948.68632846087701</v>
      </c>
      <c r="W42" s="10">
        <f>TO_RPI_RO!W42+TO_RPI_BKFLOW!W42+TO_RPI_PT!W42+TO_RPI_IT!W42+TO_RPI_PPR!W42+TO_RPI_PIR!W42</f>
        <v>736.24729148753227</v>
      </c>
      <c r="X42" s="10">
        <f>TO_RPI_RO!X42+TO_RPI_BKFLOW!X42+TO_RPI_PT!X42+TO_RPI_IT!X42+TO_RPI_PPR!X42+TO_RPI_PIR!X42</f>
        <v>924.73490971625097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2166.771195184866</v>
      </c>
      <c r="D43" s="10">
        <f>TO_RPI_RO!D43+TO_RPI_BKFLOW!D43+TO_RPI_PT!D43+TO_RPI_IT!D43+TO_RPI_PPR!D43+TO_RPI_PIR!D43</f>
        <v>2257.8006878761826</v>
      </c>
      <c r="E43" s="10">
        <f>TO_RPI_RO!E43+TO_RPI_BKFLOW!E43+TO_RPI_PT!E43+TO_RPI_IT!E43+TO_RPI_PPR!E43+TO_RPI_PIR!E43</f>
        <v>2418.1513327601024</v>
      </c>
      <c r="F43" s="10">
        <f>TO_RPI_RO!F43+TO_RPI_BKFLOW!F43+TO_RPI_PT!F43+TO_RPI_IT!F43+TO_RPI_PPR!F43+TO_RPI_PIR!F43</f>
        <v>2594.7749785038691</v>
      </c>
      <c r="G43" s="10">
        <f>TO_RPI_RO!G43+TO_RPI_BKFLOW!G43+TO_RPI_PT!G43+TO_RPI_IT!G43+TO_RPI_PPR!G43+TO_RPI_PIR!G43</f>
        <v>2673.3192605331042</v>
      </c>
      <c r="H43" s="10">
        <f>TO_RPI_RO!H43+TO_RPI_BKFLOW!H43+TO_RPI_PT!H43+TO_RPI_IT!H43+TO_RPI_PPR!H43+TO_RPI_PIR!H43</f>
        <v>3064.1430782459151</v>
      </c>
      <c r="I43" s="10">
        <f>TO_RPI_RO!I43+TO_RPI_BKFLOW!I43+TO_RPI_PT!I43+TO_RPI_IT!I43+TO_RPI_PPR!I43+TO_RPI_PIR!I43</f>
        <v>3196.06173688736</v>
      </c>
      <c r="J43" s="10">
        <f>TO_RPI_RO!J43+TO_RPI_BKFLOW!J43+TO_RPI_PT!J43+TO_RPI_IT!J43+TO_RPI_PPR!J43+TO_RPI_PIR!J43</f>
        <v>2963.0648323301812</v>
      </c>
      <c r="K43" s="10">
        <f>TO_RPI_RO!K43+TO_RPI_BKFLOW!K43+TO_RPI_PT!K43+TO_RPI_IT!K43+TO_RPI_PPR!K43+TO_RPI_PIR!K43</f>
        <v>3554.0692175408421</v>
      </c>
      <c r="L43" s="10">
        <f>TO_RPI_RO!L43+TO_RPI_BKFLOW!L43+TO_RPI_PT!L43+TO_RPI_IT!L43+TO_RPI_PPR!L43+TO_RPI_PIR!L43</f>
        <v>3213.859157351676</v>
      </c>
      <c r="M43" s="10">
        <f>TO_RPI_RO!M43+TO_RPI_BKFLOW!M43+TO_RPI_PT!M43+TO_RPI_IT!M43+TO_RPI_PPR!M43+TO_RPI_PIR!M43</f>
        <v>3368.4974204643158</v>
      </c>
      <c r="N43" s="10">
        <f>TO_RPI_RO!N43+TO_RPI_BKFLOW!N43+TO_RPI_PT!N43+TO_RPI_IT!N43+TO_RPI_PPR!N43+TO_RPI_PIR!N43</f>
        <v>3091.3306964746339</v>
      </c>
      <c r="O43" s="10">
        <f>TO_RPI_RO!O43+TO_RPI_BKFLOW!O43+TO_RPI_PT!O43+TO_RPI_IT!O43+TO_RPI_PPR!O43+TO_RPI_PIR!O43</f>
        <v>3196.096560619088</v>
      </c>
      <c r="P43" s="10">
        <f>TO_RPI_RO!P43+TO_RPI_BKFLOW!P43+TO_RPI_PT!P43+TO_RPI_IT!P43+TO_RPI_PPR!P43+TO_RPI_PIR!P43</f>
        <v>2971.671711092004</v>
      </c>
      <c r="Q43" s="10">
        <f>TO_RPI_RO!Q43+TO_RPI_BKFLOW!Q43+TO_RPI_PT!Q43+TO_RPI_IT!Q43+TO_RPI_PPR!Q43+TO_RPI_PIR!Q43</f>
        <v>3355.6555460017189</v>
      </c>
      <c r="R43" s="10">
        <f>TO_RPI_RO!R43+TO_RPI_BKFLOW!R43+TO_RPI_PT!R43+TO_RPI_IT!R43+TO_RPI_PPR!R43+TO_RPI_PIR!R43</f>
        <v>3255.4954428202918</v>
      </c>
      <c r="S43" s="10">
        <f>TO_RPI_RO!S43+TO_RPI_BKFLOW!S43+TO_RPI_PT!S43+TO_RPI_IT!S43+TO_RPI_PPR!S43+TO_RPI_PIR!S43</f>
        <v>2562.97377472055</v>
      </c>
      <c r="T43" s="10">
        <f>TO_RPI_RO!T43+TO_RPI_BKFLOW!T43+TO_RPI_PT!T43+TO_RPI_IT!T43+TO_RPI_PPR!T43+TO_RPI_PIR!T43</f>
        <v>3490.862854686156</v>
      </c>
      <c r="U43" s="10">
        <f>TO_RPI_RO!U43+TO_RPI_BKFLOW!U43+TO_RPI_PT!U43+TO_RPI_IT!U43+TO_RPI_PPR!U43+TO_RPI_PIR!U43</f>
        <v>3359.488392089424</v>
      </c>
      <c r="V43" s="10">
        <f>TO_RPI_RO!V43+TO_RPI_BKFLOW!V43+TO_RPI_PT!V43+TO_RPI_IT!V43+TO_RPI_PPR!V43+TO_RPI_PIR!V43</f>
        <v>3497.6692175408421</v>
      </c>
      <c r="W43" s="10">
        <f>TO_RPI_RO!W43+TO_RPI_BKFLOW!W43+TO_RPI_PT!W43+TO_RPI_IT!W43+TO_RPI_PPR!W43+TO_RPI_PIR!W43</f>
        <v>2788.7498710232162</v>
      </c>
      <c r="X43" s="10">
        <f>TO_RPI_RO!X43+TO_RPI_BKFLOW!X43+TO_RPI_PT!X43+TO_RPI_IT!X43+TO_RPI_PPR!X43+TO_RPI_PIR!X43</f>
        <v>3271.2575236457428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884.69355116079112</v>
      </c>
      <c r="D44" s="10">
        <f>TO_RPI_RO!D44+TO_RPI_BKFLOW!D44+TO_RPI_PT!D44+TO_RPI_IT!D44+TO_RPI_PPR!D44+TO_RPI_PIR!D44</f>
        <v>732.31435941530515</v>
      </c>
      <c r="E44" s="10">
        <f>TO_RPI_RO!E44+TO_RPI_BKFLOW!E44+TO_RPI_PT!E44+TO_RPI_IT!E44+TO_RPI_PPR!E44+TO_RPI_PIR!E44</f>
        <v>356.260619088564</v>
      </c>
      <c r="F44" s="10">
        <f>TO_RPI_RO!F44+TO_RPI_BKFLOW!F44+TO_RPI_PT!F44+TO_RPI_IT!F44+TO_RPI_PPR!F44+TO_RPI_PIR!F44</f>
        <v>428.99957007738601</v>
      </c>
      <c r="G44" s="10">
        <f>TO_RPI_RO!G44+TO_RPI_BKFLOW!G44+TO_RPI_PT!G44+TO_RPI_IT!G44+TO_RPI_PPR!G44+TO_RPI_PIR!G44</f>
        <v>376.39286328460872</v>
      </c>
      <c r="H44" s="10">
        <f>TO_RPI_RO!H44+TO_RPI_BKFLOW!H44+TO_RPI_PT!H44+TO_RPI_IT!H44+TO_RPI_PPR!H44+TO_RPI_PIR!H44</f>
        <v>553.56414445399821</v>
      </c>
      <c r="I44" s="10">
        <f>TO_RPI_RO!I44+TO_RPI_BKFLOW!I44+TO_RPI_PT!I44+TO_RPI_IT!I44+TO_RPI_PPR!I44+TO_RPI_PIR!I44</f>
        <v>367.24135855546001</v>
      </c>
      <c r="J44" s="10">
        <f>TO_RPI_RO!J44+TO_RPI_BKFLOW!J44+TO_RPI_PT!J44+TO_RPI_IT!J44+TO_RPI_PPR!J44+TO_RPI_PIR!J44</f>
        <v>404.31109200343928</v>
      </c>
      <c r="K44" s="10">
        <f>TO_RPI_RO!K44+TO_RPI_BKFLOW!K44+TO_RPI_PT!K44+TO_RPI_IT!K44+TO_RPI_PPR!K44+TO_RPI_PIR!K44</f>
        <v>317.73310404127261</v>
      </c>
      <c r="L44" s="10">
        <f>TO_RPI_RO!L44+TO_RPI_BKFLOW!L44+TO_RPI_PT!L44+TO_RPI_IT!L44+TO_RPI_PPR!L44+TO_RPI_PIR!L44</f>
        <v>247.4724849527085</v>
      </c>
      <c r="M44" s="10">
        <f>TO_RPI_RO!M44+TO_RPI_BKFLOW!M44+TO_RPI_PT!M44+TO_RPI_IT!M44+TO_RPI_PPR!M44+TO_RPI_PIR!M44</f>
        <v>226.0704213241616</v>
      </c>
      <c r="N44" s="10">
        <f>TO_RPI_RO!N44+TO_RPI_BKFLOW!N44+TO_RPI_PT!N44+TO_RPI_IT!N44+TO_RPI_PPR!N44+TO_RPI_PIR!N44</f>
        <v>184.83018056749785</v>
      </c>
      <c r="O44" s="10">
        <f>TO_RPI_RO!O44+TO_RPI_BKFLOW!O44+TO_RPI_PT!O44+TO_RPI_IT!O44+TO_RPI_PPR!O44+TO_RPI_PIR!O44</f>
        <v>136.83018056749779</v>
      </c>
      <c r="P44" s="10">
        <f>TO_RPI_RO!P44+TO_RPI_BKFLOW!P44+TO_RPI_PT!P44+TO_RPI_IT!P44+TO_RPI_PPR!P44+TO_RPI_PIR!P44</f>
        <v>141.42665520206364</v>
      </c>
      <c r="Q44" s="10">
        <f>TO_RPI_RO!Q44+TO_RPI_BKFLOW!Q44+TO_RPI_PT!Q44+TO_RPI_IT!Q44+TO_RPI_PPR!Q44+TO_RPI_PIR!Q44</f>
        <v>117.9301805674978</v>
      </c>
      <c r="R44" s="10">
        <f>TO_RPI_RO!R44+TO_RPI_BKFLOW!R44+TO_RPI_PT!R44+TO_RPI_IT!R44+TO_RPI_PPR!R44+TO_RPI_PIR!R44</f>
        <v>159.44161650902839</v>
      </c>
      <c r="S44" s="10">
        <f>TO_RPI_RO!S44+TO_RPI_BKFLOW!S44+TO_RPI_PT!S44+TO_RPI_IT!S44+TO_RPI_PPR!S44+TO_RPI_PIR!S44</f>
        <v>98.117884780739473</v>
      </c>
      <c r="T44" s="10">
        <f>TO_RPI_RO!T44+TO_RPI_BKFLOW!T44+TO_RPI_PT!T44+TO_RPI_IT!T44+TO_RPI_PPR!T44+TO_RPI_PIR!T44</f>
        <v>159.44161650902839</v>
      </c>
      <c r="U44" s="10">
        <f>TO_RPI_RO!U44+TO_RPI_BKFLOW!U44+TO_RPI_PT!U44+TO_RPI_IT!U44+TO_RPI_PPR!U44+TO_RPI_PIR!U44</f>
        <v>129.25141874462599</v>
      </c>
      <c r="V44" s="10">
        <f>TO_RPI_RO!V44+TO_RPI_BKFLOW!V44+TO_RPI_PT!V44+TO_RPI_IT!V44+TO_RPI_PPR!V44+TO_RPI_PIR!V44</f>
        <v>131.13834909716249</v>
      </c>
      <c r="W44" s="10">
        <f>TO_RPI_RO!W44+TO_RPI_BKFLOW!W44+TO_RPI_PT!W44+TO_RPI_IT!W44+TO_RPI_PPR!W44+TO_RPI_PIR!W44</f>
        <v>87.742304385210659</v>
      </c>
      <c r="X44" s="10">
        <f>TO_RPI_RO!X44+TO_RPI_BKFLOW!X44+TO_RPI_PT!X44+TO_RPI_IT!X44+TO_RPI_PPR!X44+TO_RPI_PIR!X44</f>
        <v>77.362166809974198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6.7199484092863289</v>
      </c>
      <c r="D45" s="10">
        <f>TO_RPI_RO!D45+TO_RPI_BKFLOW!D45+TO_RPI_PT!D45+TO_RPI_IT!D45+TO_RPI_PPR!D45+TO_RPI_PIR!D45</f>
        <v>9.5999140154772142</v>
      </c>
      <c r="E45" s="10">
        <f>TO_RPI_RO!E45+TO_RPI_BKFLOW!E45+TO_RPI_PT!E45+TO_RPI_IT!E45+TO_RPI_PPR!E45+TO_RPI_PIR!E45</f>
        <v>3.839982803095443</v>
      </c>
      <c r="F45" s="10">
        <f>TO_RPI_RO!F45+TO_RPI_BKFLOW!F45+TO_RPI_PT!F45+TO_RPI_IT!F45+TO_RPI_PPR!F45+TO_RPI_PIR!F45</f>
        <v>1.9199484092863279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0.960017196904557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188.15872742906279</v>
      </c>
      <c r="D46" s="10">
        <f>TO_RPI_RO!D46+TO_RPI_BKFLOW!D46+TO_RPI_PT!D46+TO_RPI_IT!D46+TO_RPI_PPR!D46+TO_RPI_PIR!D46</f>
        <v>120.95915735167669</v>
      </c>
      <c r="E46" s="10">
        <f>TO_RPI_RO!E46+TO_RPI_BKFLOW!E46+TO_RPI_PT!E46+TO_RPI_IT!E46+TO_RPI_PPR!E46+TO_RPI_PIR!E46</f>
        <v>99.839294926913155</v>
      </c>
      <c r="F46" s="10">
        <f>TO_RPI_RO!F46+TO_RPI_BKFLOW!F46+TO_RPI_PT!F46+TO_RPI_IT!F46+TO_RPI_PPR!F46+TO_RPI_PIR!F46</f>
        <v>91.199398108340489</v>
      </c>
      <c r="G46" s="10">
        <f>TO_RPI_RO!G46+TO_RPI_BKFLOW!G46+TO_RPI_PT!G46+TO_RPI_IT!G46+TO_RPI_PPR!G46+TO_RPI_PIR!G46</f>
        <v>119.99914015477211</v>
      </c>
      <c r="H46" s="10">
        <f>TO_RPI_RO!H46+TO_RPI_BKFLOW!H46+TO_RPI_PT!H46+TO_RPI_IT!H46+TO_RPI_PPR!H46+TO_RPI_PIR!H46</f>
        <v>133.4390369733448</v>
      </c>
      <c r="I46" s="10">
        <f>TO_RPI_RO!I46+TO_RPI_BKFLOW!I46+TO_RPI_PT!I46+TO_RPI_IT!I46+TO_RPI_PPR!I46+TO_RPI_PIR!I46</f>
        <v>107.519260533104</v>
      </c>
      <c r="J46" s="10">
        <f>TO_RPI_RO!J46+TO_RPI_BKFLOW!J46+TO_RPI_PT!J46+TO_RPI_IT!J46+TO_RPI_PPR!J46+TO_RPI_PIR!J46</f>
        <v>162.23886500429921</v>
      </c>
      <c r="K46" s="10">
        <f>TO_RPI_RO!K46+TO_RPI_BKFLOW!K46+TO_RPI_PT!K46+TO_RPI_IT!K46+TO_RPI_PPR!K46+TO_RPI_PIR!K46</f>
        <v>140.1589853826311</v>
      </c>
      <c r="L46" s="10">
        <f>TO_RPI_RO!L46+TO_RPI_BKFLOW!L46+TO_RPI_PT!L46+TO_RPI_IT!L46+TO_RPI_PPR!L46+TO_RPI_PIR!L46</f>
        <v>145.91900257953569</v>
      </c>
      <c r="M46" s="10">
        <f>TO_RPI_RO!M46+TO_RPI_BKFLOW!M46+TO_RPI_PT!M46+TO_RPI_IT!M46+TO_RPI_PPR!M46+TO_RPI_PIR!M46</f>
        <v>165.11883061049011</v>
      </c>
      <c r="N46" s="10">
        <f>TO_RPI_RO!N46+TO_RPI_BKFLOW!N46+TO_RPI_PT!N46+TO_RPI_IT!N46+TO_RPI_PPR!N46+TO_RPI_PIR!N46</f>
        <v>152.63895098882199</v>
      </c>
      <c r="O46" s="10">
        <f>TO_RPI_RO!O46+TO_RPI_BKFLOW!O46+TO_RPI_PT!O46+TO_RPI_IT!O46+TO_RPI_PPR!O46+TO_RPI_PIR!O46</f>
        <v>86.399398108340492</v>
      </c>
      <c r="P46" s="10">
        <f>TO_RPI_RO!P46+TO_RPI_BKFLOW!P46+TO_RPI_PT!P46+TO_RPI_IT!P46+TO_RPI_PPR!P46+TO_RPI_PIR!P46</f>
        <v>96.959329320722262</v>
      </c>
      <c r="Q46" s="10">
        <f>TO_RPI_RO!Q46+TO_RPI_BKFLOW!Q46+TO_RPI_PT!Q46+TO_RPI_IT!Q46+TO_RPI_PPR!Q46+TO_RPI_PIR!Q46</f>
        <v>84.479449699054157</v>
      </c>
      <c r="R46" s="10">
        <f>TO_RPI_RO!R46+TO_RPI_BKFLOW!R46+TO_RPI_PT!R46+TO_RPI_IT!R46+TO_RPI_PPR!R46+TO_RPI_PIR!R46</f>
        <v>88.319346517626826</v>
      </c>
      <c r="S46" s="10">
        <f>TO_RPI_RO!S46+TO_RPI_BKFLOW!S46+TO_RPI_PT!S46+TO_RPI_IT!S46+TO_RPI_PPR!S46+TO_RPI_PIR!S46</f>
        <v>80.639466895958719</v>
      </c>
      <c r="T46" s="10">
        <f>TO_RPI_RO!T46+TO_RPI_BKFLOW!T46+TO_RPI_PT!T46+TO_RPI_IT!T46+TO_RPI_PPR!T46+TO_RPI_PIR!T46</f>
        <v>81.599398108340495</v>
      </c>
      <c r="U46" s="10">
        <f>TO_RPI_RO!U46+TO_RPI_BKFLOW!U46+TO_RPI_PT!U46+TO_RPI_IT!U46+TO_RPI_PPR!U46+TO_RPI_PIR!U46</f>
        <v>91.199398108340489</v>
      </c>
      <c r="V46" s="10">
        <f>TO_RPI_RO!V46+TO_RPI_BKFLOW!V46+TO_RPI_PT!V46+TO_RPI_IT!V46+TO_RPI_PPR!V46+TO_RPI_PIR!V46</f>
        <v>88.319346517626826</v>
      </c>
      <c r="W46" s="10">
        <f>TO_RPI_RO!W46+TO_RPI_BKFLOW!W46+TO_RPI_PT!W46+TO_RPI_IT!W46+TO_RPI_PPR!W46+TO_RPI_PIR!W46</f>
        <v>78.719432502149601</v>
      </c>
      <c r="X46" s="10">
        <f>TO_RPI_RO!X46+TO_RPI_BKFLOW!X46+TO_RPI_PT!X46+TO_RPI_IT!X46+TO_RPI_PPR!X46+TO_RPI_PIR!X46</f>
        <v>74.879449699054163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461.75674978503872</v>
      </c>
      <c r="D47" s="10">
        <f>TO_RPI_RO!D47+TO_RPI_BKFLOW!D47+TO_RPI_PT!D47+TO_RPI_IT!D47+TO_RPI_PPR!D47+TO_RPI_PIR!D47</f>
        <v>311.99785038693028</v>
      </c>
      <c r="E47" s="10">
        <f>TO_RPI_RO!E47+TO_RPI_BKFLOW!E47+TO_RPI_PT!E47+TO_RPI_IT!E47+TO_RPI_PPR!E47+TO_RPI_PIR!E47</f>
        <v>358.07747205503011</v>
      </c>
      <c r="F47" s="10">
        <f>TO_RPI_RO!F47+TO_RPI_BKFLOW!F47+TO_RPI_PT!F47+TO_RPI_IT!F47+TO_RPI_PPR!F47+TO_RPI_PIR!F47</f>
        <v>373.43740326741192</v>
      </c>
      <c r="G47" s="10">
        <f>TO_RPI_RO!G47+TO_RPI_BKFLOW!G47+TO_RPI_PT!G47+TO_RPI_IT!G47+TO_RPI_PPR!G47+TO_RPI_PIR!G47</f>
        <v>449.27687016337057</v>
      </c>
      <c r="H47" s="10">
        <f>TO_RPI_RO!H47+TO_RPI_BKFLOW!H47+TO_RPI_PT!H47+TO_RPI_IT!H47+TO_RPI_PPR!H47+TO_RPI_PIR!H47</f>
        <v>514.55640584694754</v>
      </c>
      <c r="I47" s="10">
        <f>TO_RPI_RO!I47+TO_RPI_BKFLOW!I47+TO_RPI_PT!I47+TO_RPI_IT!I47+TO_RPI_PPR!I47+TO_RPI_PIR!I47</f>
        <v>477.11668099742047</v>
      </c>
      <c r="J47" s="10">
        <f>TO_RPI_RO!J47+TO_RPI_BKFLOW!J47+TO_RPI_PT!J47+TO_RPI_IT!J47+TO_RPI_PPR!J47+TO_RPI_PIR!J47</f>
        <v>426.23705932932069</v>
      </c>
      <c r="K47" s="10">
        <f>TO_RPI_RO!K47+TO_RPI_BKFLOW!K47+TO_RPI_PT!K47+TO_RPI_IT!K47+TO_RPI_PPR!K47+TO_RPI_PIR!K47</f>
        <v>465.59673258813422</v>
      </c>
      <c r="L47" s="10">
        <f>TO_RPI_RO!L47+TO_RPI_BKFLOW!L47+TO_RPI_PT!L47+TO_RPI_IT!L47+TO_RPI_PPR!L47+TO_RPI_PIR!L47</f>
        <v>454.07687016337047</v>
      </c>
      <c r="M47" s="10">
        <f>TO_RPI_RO!M47+TO_RPI_BKFLOW!M47+TO_RPI_PT!M47+TO_RPI_IT!M47+TO_RPI_PPR!M47+TO_RPI_PIR!M47</f>
        <v>502.07652622527939</v>
      </c>
      <c r="N47" s="10">
        <f>TO_RPI_RO!N47+TO_RPI_BKFLOW!N47+TO_RPI_PT!N47+TO_RPI_IT!N47+TO_RPI_PPR!N47+TO_RPI_PIR!N47</f>
        <v>440.63697334479792</v>
      </c>
      <c r="O47" s="10">
        <f>TO_RPI_RO!O47+TO_RPI_BKFLOW!O47+TO_RPI_PT!O47+TO_RPI_IT!O47+TO_RPI_PPR!O47+TO_RPI_PIR!O47</f>
        <v>457.91685296646602</v>
      </c>
      <c r="P47" s="10">
        <f>TO_RPI_RO!P47+TO_RPI_BKFLOW!P47+TO_RPI_PT!P47+TO_RPI_IT!P47+TO_RPI_PPR!P47+TO_RPI_PIR!P47</f>
        <v>459.83680137575237</v>
      </c>
      <c r="Q47" s="10">
        <f>TO_RPI_RO!Q47+TO_RPI_BKFLOW!Q47+TO_RPI_PT!Q47+TO_RPI_IT!Q47+TO_RPI_PPR!Q47+TO_RPI_PIR!Q47</f>
        <v>500.1564918314703</v>
      </c>
      <c r="R47" s="10">
        <f>TO_RPI_RO!R47+TO_RPI_BKFLOW!R47+TO_RPI_PT!R47+TO_RPI_IT!R47+TO_RPI_PPR!R47+TO_RPI_PIR!R47</f>
        <v>422.39707652622519</v>
      </c>
      <c r="S47" s="10">
        <f>TO_RPI_RO!S47+TO_RPI_BKFLOW!S47+TO_RPI_PT!S47+TO_RPI_IT!S47+TO_RPI_PPR!S47+TO_RPI_PIR!S47</f>
        <v>348.47755803955278</v>
      </c>
      <c r="T47" s="10">
        <f>TO_RPI_RO!T47+TO_RPI_BKFLOW!T47+TO_RPI_PT!T47+TO_RPI_IT!T47+TO_RPI_PPR!T47+TO_RPI_PIR!T47</f>
        <v>528.95631986242472</v>
      </c>
      <c r="U47" s="10">
        <f>TO_RPI_RO!U47+TO_RPI_BKFLOW!U47+TO_RPI_PT!U47+TO_RPI_IT!U47+TO_RPI_PPR!U47+TO_RPI_PIR!U47</f>
        <v>543.3562338779019</v>
      </c>
      <c r="V47" s="10">
        <f>TO_RPI_RO!V47+TO_RPI_BKFLOW!V47+TO_RPI_PT!V47+TO_RPI_IT!V47+TO_RPI_PPR!V47+TO_RPI_PIR!V47</f>
        <v>525.11633705932934</v>
      </c>
      <c r="W47" s="10">
        <f>TO_RPI_RO!W47+TO_RPI_BKFLOW!W47+TO_RPI_PT!W47+TO_RPI_IT!W47+TO_RPI_PPR!W47+TO_RPI_PIR!W47</f>
        <v>432.95700773860699</v>
      </c>
      <c r="X47" s="10">
        <f>TO_RPI_RO!X47+TO_RPI_BKFLOW!X47+TO_RPI_PT!X47+TO_RPI_IT!X47+TO_RPI_PPR!X47+TO_RPI_PIR!X47</f>
        <v>420.47704213241622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82.76010318142734</v>
      </c>
      <c r="S48" s="10">
        <f>TO_RPI_RO!S48+TO_RPI_BKFLOW!S48+TO_RPI_PT!S48+TO_RPI_IT!S48+TO_RPI_PPR!S48+TO_RPI_PIR!S48</f>
        <v>58.345313843508173</v>
      </c>
      <c r="T48" s="10">
        <f>TO_RPI_RO!T48+TO_RPI_BKFLOW!T48+TO_RPI_PT!T48+TO_RPI_IT!T48+TO_RPI_PPR!T48+TO_RPI_PIR!T48</f>
        <v>95.987360275150479</v>
      </c>
      <c r="U48" s="10">
        <f>TO_RPI_RO!U48+TO_RPI_BKFLOW!U48+TO_RPI_PT!U48+TO_RPI_IT!U48+TO_RPI_PPR!U48+TO_RPI_PIR!U48</f>
        <v>83.75374032674118</v>
      </c>
      <c r="V48" s="10">
        <f>TO_RPI_RO!V48+TO_RPI_BKFLOW!V48+TO_RPI_PT!V48+TO_RPI_IT!V48+TO_RPI_PPR!V48+TO_RPI_PIR!V48</f>
        <v>93.164230438521059</v>
      </c>
      <c r="W48" s="10">
        <f>TO_RPI_RO!W48+TO_RPI_BKFLOW!W48+TO_RPI_PT!W48+TO_RPI_IT!W48+TO_RPI_PPR!W48+TO_RPI_PIR!W48</f>
        <v>72.461049011177977</v>
      </c>
      <c r="X48" s="10">
        <f>TO_RPI_RO!X48+TO_RPI_BKFLOW!X48+TO_RPI_PT!X48+TO_RPI_IT!X48+TO_RPI_PPR!X48+TO_RPI_PIR!X48</f>
        <v>84.694754944110059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8.6399828030954424</v>
      </c>
      <c r="D49" s="10">
        <f>TO_RPI_RO!D49+TO_RPI_BKFLOW!D49+TO_RPI_PT!D49+TO_RPI_IT!D49+TO_RPI_PPR!D49+TO_RPI_PIR!D49</f>
        <v>6.7199484092863289</v>
      </c>
      <c r="E49" s="10">
        <f>TO_RPI_RO!E49+TO_RPI_BKFLOW!E49+TO_RPI_PT!E49+TO_RPI_IT!E49+TO_RPI_PPR!E49+TO_RPI_PIR!E49</f>
        <v>5.7599312123817707</v>
      </c>
      <c r="F49" s="10">
        <f>TO_RPI_RO!F49+TO_RPI_BKFLOW!F49+TO_RPI_PT!F49+TO_RPI_IT!F49+TO_RPI_PPR!F49+TO_RPI_PIR!F49</f>
        <v>3.839982803095443</v>
      </c>
      <c r="G49" s="10">
        <f>TO_RPI_RO!G49+TO_RPI_BKFLOW!G49+TO_RPI_PT!G49+TO_RPI_IT!G49+TO_RPI_PPR!G49+TO_RPI_PIR!G49</f>
        <v>3.839982803095443</v>
      </c>
      <c r="H49" s="10">
        <f>TO_RPI_RO!H49+TO_RPI_BKFLOW!H49+TO_RPI_PT!H49+TO_RPI_IT!H49+TO_RPI_PPR!H49+TO_RPI_PIR!H49</f>
        <v>5.7599312123817707</v>
      </c>
      <c r="I49" s="10">
        <f>TO_RPI_RO!I49+TO_RPI_BKFLOW!I49+TO_RPI_PT!I49+TO_RPI_IT!I49+TO_RPI_PPR!I49+TO_RPI_PIR!I49</f>
        <v>10.55993121238177</v>
      </c>
      <c r="J49" s="10">
        <f>TO_RPI_RO!J49+TO_RPI_BKFLOW!J49+TO_RPI_PT!J49+TO_RPI_IT!J49+TO_RPI_PPR!J49+TO_RPI_PIR!J49</f>
        <v>11.51994840928633</v>
      </c>
      <c r="K49" s="10">
        <f>TO_RPI_RO!K49+TO_RPI_BKFLOW!K49+TO_RPI_PT!K49+TO_RPI_IT!K49+TO_RPI_PPR!K49+TO_RPI_PIR!K49</f>
        <v>8.6399828030954424</v>
      </c>
      <c r="L49" s="10">
        <f>TO_RPI_RO!L49+TO_RPI_BKFLOW!L49+TO_RPI_PT!L49+TO_RPI_IT!L49+TO_RPI_PPR!L49+TO_RPI_PIR!L49</f>
        <v>5.7599312123817707</v>
      </c>
      <c r="M49" s="10">
        <f>TO_RPI_RO!M49+TO_RPI_BKFLOW!M49+TO_RPI_PT!M49+TO_RPI_IT!M49+TO_RPI_PPR!M49+TO_RPI_PIR!M49</f>
        <v>8.6399828030954424</v>
      </c>
      <c r="N49" s="10">
        <f>TO_RPI_RO!N49+TO_RPI_BKFLOW!N49+TO_RPI_PT!N49+TO_RPI_IT!N49+TO_RPI_PPR!N49+TO_RPI_PIR!N49</f>
        <v>12.4798796216681</v>
      </c>
      <c r="O49" s="10">
        <f>TO_RPI_RO!O49+TO_RPI_BKFLOW!O49+TO_RPI_PT!O49+TO_RPI_IT!O49+TO_RPI_PPR!O49+TO_RPI_PIR!O49</f>
        <v>10.55993121238177</v>
      </c>
      <c r="P49" s="10">
        <f>TO_RPI_RO!P49+TO_RPI_BKFLOW!P49+TO_RPI_PT!P49+TO_RPI_IT!P49+TO_RPI_PPR!P49+TO_RPI_PIR!P49</f>
        <v>8.6399828030954424</v>
      </c>
      <c r="Q49" s="10">
        <f>TO_RPI_RO!Q49+TO_RPI_BKFLOW!Q49+TO_RPI_PT!Q49+TO_RPI_IT!Q49+TO_RPI_PPR!Q49+TO_RPI_PIR!Q49</f>
        <v>9.5999140154772142</v>
      </c>
      <c r="R49" s="10">
        <f>TO_RPI_RO!R49+TO_RPI_BKFLOW!R49+TO_RPI_PT!R49+TO_RPI_IT!R49+TO_RPI_PPR!R49+TO_RPI_PIR!R49</f>
        <v>9.5999140154772142</v>
      </c>
      <c r="S49" s="10">
        <f>TO_RPI_RO!S49+TO_RPI_BKFLOW!S49+TO_RPI_PT!S49+TO_RPI_IT!S49+TO_RPI_PPR!S49+TO_RPI_PIR!S49</f>
        <v>9.5999140154772142</v>
      </c>
      <c r="T49" s="10">
        <f>TO_RPI_RO!T49+TO_RPI_BKFLOW!T49+TO_RPI_PT!T49+TO_RPI_IT!T49+TO_RPI_PPR!T49+TO_RPI_PIR!T49</f>
        <v>11.51994840928633</v>
      </c>
      <c r="U49" s="10">
        <f>TO_RPI_RO!U49+TO_RPI_BKFLOW!U49+TO_RPI_PT!U49+TO_RPI_IT!U49+TO_RPI_PPR!U49+TO_RPI_PIR!U49</f>
        <v>10.55993121238177</v>
      </c>
      <c r="V49" s="10">
        <f>TO_RPI_RO!V49+TO_RPI_BKFLOW!V49+TO_RPI_PT!V49+TO_RPI_IT!V49+TO_RPI_PPR!V49+TO_RPI_PIR!V49</f>
        <v>8.6399828030954424</v>
      </c>
      <c r="W49" s="10">
        <f>TO_RPI_RO!W49+TO_RPI_BKFLOW!W49+TO_RPI_PT!W49+TO_RPI_IT!W49+TO_RPI_PPR!W49+TO_RPI_PIR!W49</f>
        <v>8.6399828030954424</v>
      </c>
      <c r="X49" s="10">
        <f>TO_RPI_RO!X49+TO_RPI_BKFLOW!X49+TO_RPI_PT!X49+TO_RPI_IT!X49+TO_RPI_PPR!X49+TO_RPI_PIR!X49</f>
        <v>9.5999140154772142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603.1842648323302</v>
      </c>
      <c r="D50" s="10">
        <f>TO_RPI_RO!D50+TO_RPI_BKFLOW!D50+TO_RPI_PT!D50+TO_RPI_IT!D50+TO_RPI_PPR!D50+TO_RPI_PIR!D50</f>
        <v>678.45460017196899</v>
      </c>
      <c r="E50" s="10">
        <f>TO_RPI_RO!E50+TO_RPI_BKFLOW!E50+TO_RPI_PT!E50+TO_RPI_IT!E50+TO_RPI_PPR!E50+TO_RPI_PIR!E50</f>
        <v>994.72992261392938</v>
      </c>
      <c r="F50" s="10">
        <f>TO_RPI_RO!F50+TO_RPI_BKFLOW!F50+TO_RPI_PT!F50+TO_RPI_IT!F50+TO_RPI_PPR!F50+TO_RPI_PIR!F50</f>
        <v>929.38804815133267</v>
      </c>
      <c r="G50" s="10">
        <f>TO_RPI_RO!G50+TO_RPI_BKFLOW!G50+TO_RPI_PT!G50+TO_RPI_IT!G50+TO_RPI_PPR!G50+TO_RPI_PIR!G50</f>
        <v>1023.717368873603</v>
      </c>
      <c r="H50" s="10">
        <f>TO_RPI_RO!H50+TO_RPI_BKFLOW!H50+TO_RPI_PT!H50+TO_RPI_IT!H50+TO_RPI_PPR!H50+TO_RPI_PIR!H50</f>
        <v>1213.1066208082545</v>
      </c>
      <c r="I50" s="10">
        <f>TO_RPI_RO!I50+TO_RPI_BKFLOW!I50+TO_RPI_PT!I50+TO_RPI_IT!I50+TO_RPI_PPR!I50+TO_RPI_PIR!I50</f>
        <v>1257.8102321582119</v>
      </c>
      <c r="J50" s="10">
        <f>TO_RPI_RO!J50+TO_RPI_BKFLOW!J50+TO_RPI_PT!J50+TO_RPI_IT!J50+TO_RPI_PPR!J50+TO_RPI_PIR!J50</f>
        <v>1131.090627687016</v>
      </c>
      <c r="K50" s="10">
        <f>TO_RPI_RO!K50+TO_RPI_BKFLOW!K50+TO_RPI_PT!K50+TO_RPI_IT!K50+TO_RPI_PPR!K50+TO_RPI_PIR!K50</f>
        <v>1182.7648323301801</v>
      </c>
      <c r="L50" s="10">
        <f>TO_RPI_RO!L50+TO_RPI_BKFLOW!L50+TO_RPI_PT!L50+TO_RPI_IT!L50+TO_RPI_PPR!L50+TO_RPI_PIR!L50</f>
        <v>1054.7804815133275</v>
      </c>
      <c r="M50" s="10">
        <f>TO_RPI_RO!M50+TO_RPI_BKFLOW!M50+TO_RPI_PT!M50+TO_RPI_IT!M50+TO_RPI_PPR!M50+TO_RPI_PIR!M50</f>
        <v>1136.5742906276869</v>
      </c>
      <c r="N50" s="10">
        <f>TO_RPI_RO!N50+TO_RPI_BKFLOW!N50+TO_RPI_PT!N50+TO_RPI_IT!N50+TO_RPI_PPR!N50+TO_RPI_PIR!N50</f>
        <v>1022.2911435941529</v>
      </c>
      <c r="O50" s="10">
        <f>TO_RPI_RO!O50+TO_RPI_BKFLOW!O50+TO_RPI_PT!O50+TO_RPI_IT!O50+TO_RPI_PPR!O50+TO_RPI_PIR!O50</f>
        <v>1041.9096302665519</v>
      </c>
      <c r="P50" s="10">
        <f>TO_RPI_RO!P50+TO_RPI_BKFLOW!P50+TO_RPI_PT!P50+TO_RPI_IT!P50+TO_RPI_PPR!P50+TO_RPI_PIR!P50</f>
        <v>957.73963886500428</v>
      </c>
      <c r="Q50" s="10">
        <f>TO_RPI_RO!Q50+TO_RPI_BKFLOW!Q50+TO_RPI_PT!Q50+TO_RPI_IT!Q50+TO_RPI_PPR!Q50+TO_RPI_PIR!Q50</f>
        <v>1025.6797936371452</v>
      </c>
      <c r="R50" s="10">
        <f>TO_RPI_RO!R50+TO_RPI_BKFLOW!R50+TO_RPI_PT!R50+TO_RPI_IT!R50+TO_RPI_PPR!R50+TO_RPI_PIR!R50</f>
        <v>799.72441960447111</v>
      </c>
      <c r="S50" s="10">
        <f>TO_RPI_RO!S50+TO_RPI_BKFLOW!S50+TO_RPI_PT!S50+TO_RPI_IT!S50+TO_RPI_PPR!S50+TO_RPI_PIR!S50</f>
        <v>508.65726569217532</v>
      </c>
      <c r="T50" s="10">
        <f>TO_RPI_RO!T50+TO_RPI_BKFLOW!T50+TO_RPI_PT!T50+TO_RPI_IT!T50+TO_RPI_PPR!T50+TO_RPI_PIR!T50</f>
        <v>838.0310404127257</v>
      </c>
      <c r="U50" s="10">
        <f>TO_RPI_RO!U50+TO_RPI_BKFLOW!U50+TO_RPI_PT!U50+TO_RPI_IT!U50+TO_RPI_PPR!U50+TO_RPI_PIR!U50</f>
        <v>693.05305245055888</v>
      </c>
      <c r="V50" s="10">
        <f>TO_RPI_RO!V50+TO_RPI_BKFLOW!V50+TO_RPI_PT!V50+TO_RPI_IT!V50+TO_RPI_PPR!V50+TO_RPI_PIR!V50</f>
        <v>651.26723989681852</v>
      </c>
      <c r="W50" s="10">
        <f>TO_RPI_RO!W50+TO_RPI_BKFLOW!W50+TO_RPI_PT!W50+TO_RPI_IT!W50+TO_RPI_PPR!W50+TO_RPI_PIR!W50</f>
        <v>623.33035253654327</v>
      </c>
      <c r="X50" s="10">
        <f>TO_RPI_RO!X50+TO_RPI_BKFLOW!X50+TO_RPI_PT!X50+TO_RPI_IT!X50+TO_RPI_PPR!X50+TO_RPI_PIR!X50</f>
        <v>670.23499570077377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6164.7590713671525</v>
      </c>
      <c r="D2" s="31">
        <f t="shared" si="0"/>
        <v>6308.540068787619</v>
      </c>
      <c r="E2" s="31">
        <f t="shared" si="0"/>
        <v>6397.4436801375732</v>
      </c>
      <c r="F2" s="31">
        <f t="shared" si="0"/>
        <v>6755.7597592433358</v>
      </c>
      <c r="G2" s="31">
        <f t="shared" si="0"/>
        <v>7015.0992261392948</v>
      </c>
      <c r="H2" s="31">
        <f t="shared" si="0"/>
        <v>8138.0828030954417</v>
      </c>
      <c r="I2" s="31">
        <f t="shared" si="0"/>
        <v>8252.6257093723125</v>
      </c>
      <c r="J2" s="31">
        <f t="shared" si="0"/>
        <v>7845.4444539982815</v>
      </c>
      <c r="K2" s="31">
        <f t="shared" si="0"/>
        <v>8720.1412725709361</v>
      </c>
      <c r="L2" s="31">
        <f t="shared" si="0"/>
        <v>7798.9591573516755</v>
      </c>
      <c r="M2" s="31">
        <f t="shared" si="0"/>
        <v>8325.83490971625</v>
      </c>
      <c r="N2" s="31">
        <f t="shared" si="0"/>
        <v>7565.1251934651737</v>
      </c>
      <c r="O2" s="31">
        <f t="shared" si="0"/>
        <v>7753.8548581255345</v>
      </c>
      <c r="P2" s="31">
        <f t="shared" si="0"/>
        <v>7104.516251074806</v>
      </c>
      <c r="Q2" s="31">
        <f t="shared" si="0"/>
        <v>7985.6957007738602</v>
      </c>
      <c r="R2" s="31">
        <f t="shared" si="0"/>
        <v>7660.7535683576934</v>
      </c>
      <c r="S2" s="31">
        <f t="shared" si="0"/>
        <v>5715.8052450558889</v>
      </c>
      <c r="T2" s="31">
        <f t="shared" si="0"/>
        <v>8341.1625967325872</v>
      </c>
      <c r="U2" s="31">
        <f t="shared" si="0"/>
        <v>8006.3958727429062</v>
      </c>
      <c r="V2" s="31">
        <f t="shared" si="0"/>
        <v>8275.4695614789325</v>
      </c>
      <c r="W2" s="31">
        <f t="shared" si="0"/>
        <v>6478.8238177128105</v>
      </c>
      <c r="X2" s="31">
        <f t="shared" ref="X2" si="1">SUM(X3,X17,X22,X25,X26,X51,X52,X71,X74,X75,X76)</f>
        <v>7580.5257093723121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6164.7590713671525</v>
      </c>
      <c r="D26" s="37">
        <f t="shared" si="14"/>
        <v>6308.540068787619</v>
      </c>
      <c r="E26" s="37">
        <f t="shared" si="14"/>
        <v>6397.4436801375732</v>
      </c>
      <c r="F26" s="37">
        <f t="shared" si="14"/>
        <v>6755.7597592433358</v>
      </c>
      <c r="G26" s="37">
        <f t="shared" si="14"/>
        <v>7015.0992261392948</v>
      </c>
      <c r="H26" s="37">
        <f t="shared" si="14"/>
        <v>8138.0828030954417</v>
      </c>
      <c r="I26" s="37">
        <f t="shared" si="14"/>
        <v>8252.6257093723125</v>
      </c>
      <c r="J26" s="37">
        <f t="shared" si="14"/>
        <v>7845.4444539982815</v>
      </c>
      <c r="K26" s="37">
        <f t="shared" si="14"/>
        <v>8720.1412725709361</v>
      </c>
      <c r="L26" s="37">
        <f t="shared" si="14"/>
        <v>7798.9591573516755</v>
      </c>
      <c r="M26" s="37">
        <f t="shared" si="14"/>
        <v>8325.83490971625</v>
      </c>
      <c r="N26" s="37">
        <f t="shared" si="14"/>
        <v>7565.1251934651737</v>
      </c>
      <c r="O26" s="37">
        <f t="shared" si="14"/>
        <v>7753.8548581255345</v>
      </c>
      <c r="P26" s="37">
        <f t="shared" si="14"/>
        <v>7104.516251074806</v>
      </c>
      <c r="Q26" s="37">
        <f t="shared" si="14"/>
        <v>7985.6957007738602</v>
      </c>
      <c r="R26" s="37">
        <f t="shared" si="14"/>
        <v>7660.7535683576934</v>
      </c>
      <c r="S26" s="37">
        <f t="shared" si="14"/>
        <v>5715.8052450558889</v>
      </c>
      <c r="T26" s="37">
        <f t="shared" si="14"/>
        <v>8341.1625967325872</v>
      </c>
      <c r="U26" s="37">
        <f t="shared" si="14"/>
        <v>8006.3958727429062</v>
      </c>
      <c r="V26" s="37">
        <f t="shared" si="14"/>
        <v>8275.4695614789325</v>
      </c>
      <c r="W26" s="37">
        <f t="shared" si="14"/>
        <v>6478.8238177128105</v>
      </c>
      <c r="X26" s="37">
        <f t="shared" ref="X26" si="15">SUM(X27,X33)</f>
        <v>7580.5257093723121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6164.7590713671525</v>
      </c>
      <c r="D33" s="29">
        <f t="shared" si="18"/>
        <v>6308.540068787619</v>
      </c>
      <c r="E33" s="29">
        <f t="shared" si="18"/>
        <v>6397.4436801375732</v>
      </c>
      <c r="F33" s="29">
        <f t="shared" si="18"/>
        <v>6755.7597592433358</v>
      </c>
      <c r="G33" s="29">
        <f t="shared" si="18"/>
        <v>7015.0992261392948</v>
      </c>
      <c r="H33" s="29">
        <f t="shared" si="18"/>
        <v>8138.0828030954417</v>
      </c>
      <c r="I33" s="29">
        <f t="shared" si="18"/>
        <v>8252.6257093723125</v>
      </c>
      <c r="J33" s="29">
        <f t="shared" si="18"/>
        <v>7845.4444539982815</v>
      </c>
      <c r="K33" s="29">
        <f t="shared" si="18"/>
        <v>8720.1412725709361</v>
      </c>
      <c r="L33" s="29">
        <f t="shared" si="18"/>
        <v>7798.9591573516755</v>
      </c>
      <c r="M33" s="29">
        <f t="shared" si="18"/>
        <v>8325.83490971625</v>
      </c>
      <c r="N33" s="29">
        <f t="shared" si="18"/>
        <v>7565.1251934651737</v>
      </c>
      <c r="O33" s="29">
        <f t="shared" si="18"/>
        <v>7753.8548581255345</v>
      </c>
      <c r="P33" s="29">
        <f t="shared" si="18"/>
        <v>7104.516251074806</v>
      </c>
      <c r="Q33" s="29">
        <f t="shared" si="18"/>
        <v>7985.6957007738602</v>
      </c>
      <c r="R33" s="29">
        <f t="shared" si="18"/>
        <v>7660.7535683576934</v>
      </c>
      <c r="S33" s="29">
        <f t="shared" si="18"/>
        <v>5715.8052450558889</v>
      </c>
      <c r="T33" s="29">
        <f t="shared" si="18"/>
        <v>8341.1625967325872</v>
      </c>
      <c r="U33" s="29">
        <f t="shared" si="18"/>
        <v>8006.3958727429062</v>
      </c>
      <c r="V33" s="29">
        <f t="shared" si="18"/>
        <v>8275.4695614789325</v>
      </c>
      <c r="W33" s="29">
        <f t="shared" si="18"/>
        <v>6478.8238177128105</v>
      </c>
      <c r="X33" s="29">
        <f t="shared" ref="X33" si="19">SUM(X34:X50)</f>
        <v>7580.5257093723121</v>
      </c>
    </row>
    <row r="34" spans="1:24" ht="11.25" customHeight="1" x14ac:dyDescent="0.2">
      <c r="A34" s="41" t="s">
        <v>55</v>
      </c>
      <c r="B34" s="9" t="s">
        <v>56</v>
      </c>
      <c r="C34" s="10">
        <v>116.5195184866724</v>
      </c>
      <c r="D34" s="10">
        <v>130.80963026655201</v>
      </c>
      <c r="E34" s="10">
        <v>123.1149613069647</v>
      </c>
      <c r="F34" s="10">
        <v>137.4050730868444</v>
      </c>
      <c r="G34" s="10">
        <v>134.10730868443679</v>
      </c>
      <c r="H34" s="10">
        <v>149.49673258813411</v>
      </c>
      <c r="I34" s="10">
        <v>164.88607050730869</v>
      </c>
      <c r="J34" s="10">
        <v>153.89363714531379</v>
      </c>
      <c r="K34" s="10">
        <v>181.37472055030091</v>
      </c>
      <c r="L34" s="10">
        <v>160.48907996560621</v>
      </c>
      <c r="M34" s="10">
        <v>170.38228718830609</v>
      </c>
      <c r="N34" s="10">
        <v>159.38985382631131</v>
      </c>
      <c r="O34" s="10">
        <v>173.6799656061909</v>
      </c>
      <c r="P34" s="10">
        <v>147.29819432502151</v>
      </c>
      <c r="Q34" s="10">
        <v>165.98529664660359</v>
      </c>
      <c r="R34" s="10">
        <v>171.48151332760099</v>
      </c>
      <c r="S34" s="10">
        <v>111.023301805675</v>
      </c>
      <c r="T34" s="10">
        <v>159.38985382631131</v>
      </c>
      <c r="U34" s="10">
        <v>153.89363714531379</v>
      </c>
      <c r="V34" s="10">
        <v>162.6876182287188</v>
      </c>
      <c r="W34" s="10">
        <v>123.1149613069647</v>
      </c>
      <c r="X34" s="10">
        <v>148.39750644883921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168.0997420464316</v>
      </c>
      <c r="D36" s="10">
        <v>201.13190025795359</v>
      </c>
      <c r="E36" s="10">
        <v>166.26973344797929</v>
      </c>
      <c r="F36" s="10">
        <v>178.0315563198624</v>
      </c>
      <c r="G36" s="10">
        <v>191.67377472055031</v>
      </c>
      <c r="H36" s="10">
        <v>194.85064488392089</v>
      </c>
      <c r="I36" s="10">
        <v>223.17308684436799</v>
      </c>
      <c r="J36" s="10">
        <v>210.04531384350821</v>
      </c>
      <c r="K36" s="10">
        <v>219.8208942390369</v>
      </c>
      <c r="L36" s="10">
        <v>212.44987102321579</v>
      </c>
      <c r="M36" s="10">
        <v>225.034135855546</v>
      </c>
      <c r="N36" s="10">
        <v>204.063456577816</v>
      </c>
      <c r="O36" s="10">
        <v>209.22897678417891</v>
      </c>
      <c r="P36" s="10">
        <v>188.30610490111781</v>
      </c>
      <c r="Q36" s="10">
        <v>217.5981943250215</v>
      </c>
      <c r="R36" s="10">
        <v>230.1519346517627</v>
      </c>
      <c r="S36" s="10">
        <v>266.76698194325019</v>
      </c>
      <c r="T36" s="10">
        <v>374.51994840928631</v>
      </c>
      <c r="U36" s="10">
        <v>372.42760103181422</v>
      </c>
      <c r="V36" s="10">
        <v>418.45803955288051</v>
      </c>
      <c r="W36" s="10">
        <v>326.39724849527079</v>
      </c>
      <c r="X36" s="10">
        <v>412.18116938950988</v>
      </c>
    </row>
    <row r="37" spans="1:24" ht="11.25" customHeight="1" x14ac:dyDescent="0.2">
      <c r="A37" s="41" t="s">
        <v>61</v>
      </c>
      <c r="B37" s="9" t="s">
        <v>62</v>
      </c>
      <c r="C37" s="10">
        <v>1068.331384350817</v>
      </c>
      <c r="D37" s="10">
        <v>1141.7598452278589</v>
      </c>
      <c r="E37" s="10">
        <v>1295.856061908856</v>
      </c>
      <c r="F37" s="10">
        <v>1389.9684436801381</v>
      </c>
      <c r="G37" s="10">
        <v>1333.0873602751501</v>
      </c>
      <c r="H37" s="10">
        <v>1517.175408426483</v>
      </c>
      <c r="I37" s="10">
        <v>1668.2024075666379</v>
      </c>
      <c r="J37" s="10">
        <v>1626.7555460017199</v>
      </c>
      <c r="K37" s="10">
        <v>1676.369561478934</v>
      </c>
      <c r="L37" s="10">
        <v>1489.46638005159</v>
      </c>
      <c r="M37" s="10">
        <v>1545.71049011178</v>
      </c>
      <c r="N37" s="10">
        <v>1407.510232158211</v>
      </c>
      <c r="O37" s="10">
        <v>1522.6564058469471</v>
      </c>
      <c r="P37" s="10">
        <v>1325.1738607050729</v>
      </c>
      <c r="Q37" s="10">
        <v>1543.077815993121</v>
      </c>
      <c r="R37" s="10">
        <v>1628.8949269131549</v>
      </c>
      <c r="S37" s="10">
        <v>1244.753482373173</v>
      </c>
      <c r="T37" s="10">
        <v>1612.9836629406709</v>
      </c>
      <c r="U37" s="10">
        <v>1483.6136715391231</v>
      </c>
      <c r="V37" s="10">
        <v>1581.3637145313839</v>
      </c>
      <c r="W37" s="10">
        <v>1261.9662080825451</v>
      </c>
      <c r="X37" s="10">
        <v>1543.6006878761821</v>
      </c>
    </row>
    <row r="38" spans="1:24" ht="11.25" customHeight="1" x14ac:dyDescent="0.2">
      <c r="A38" s="41" t="s">
        <v>63</v>
      </c>
      <c r="B38" s="9" t="s">
        <v>64</v>
      </c>
      <c r="C38" s="10">
        <v>3.1384350816852971</v>
      </c>
      <c r="D38" s="10">
        <v>1.0461736887360269</v>
      </c>
      <c r="E38" s="10">
        <v>2.0922613929492688</v>
      </c>
      <c r="F38" s="10">
        <v>2.091917454858125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167.40705073086841</v>
      </c>
      <c r="D40" s="10">
        <v>171.73972484952711</v>
      </c>
      <c r="E40" s="10">
        <v>163.5616509028375</v>
      </c>
      <c r="F40" s="10">
        <v>143.11642304385211</v>
      </c>
      <c r="G40" s="10">
        <v>150.27231298366291</v>
      </c>
      <c r="H40" s="10">
        <v>134.9383490971625</v>
      </c>
      <c r="I40" s="10">
        <v>125.1385210662081</v>
      </c>
      <c r="J40" s="10">
        <v>149.95941530524499</v>
      </c>
      <c r="K40" s="10">
        <v>175.814445399828</v>
      </c>
      <c r="L40" s="10">
        <v>115.83069647463461</v>
      </c>
      <c r="M40" s="10">
        <v>148.92519346517619</v>
      </c>
      <c r="N40" s="10">
        <v>138.58314703353389</v>
      </c>
      <c r="O40" s="10">
        <v>147.89097162510751</v>
      </c>
      <c r="P40" s="10">
        <v>114.7964746345658</v>
      </c>
      <c r="Q40" s="10">
        <v>165.4723989681857</v>
      </c>
      <c r="R40" s="10">
        <v>192.36173688736031</v>
      </c>
      <c r="S40" s="10">
        <v>62.052192605331037</v>
      </c>
      <c r="T40" s="10">
        <v>186.1564918314703</v>
      </c>
      <c r="U40" s="10">
        <v>187.1907136715391</v>
      </c>
      <c r="V40" s="10">
        <v>223.38779019776439</v>
      </c>
      <c r="W40" s="10">
        <v>49.641702493551158</v>
      </c>
      <c r="X40" s="10">
        <v>67.223215821152195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370.27076526225278</v>
      </c>
      <c r="D42" s="10">
        <v>583.19217540842646</v>
      </c>
      <c r="E42" s="10">
        <v>418.67110920034389</v>
      </c>
      <c r="F42" s="10">
        <v>491.26448839208939</v>
      </c>
      <c r="G42" s="10">
        <v>574.03748925193463</v>
      </c>
      <c r="H42" s="10">
        <v>722.40722269991397</v>
      </c>
      <c r="I42" s="10">
        <v>724.45374032674124</v>
      </c>
      <c r="J42" s="10">
        <v>657.95468615649179</v>
      </c>
      <c r="K42" s="10">
        <v>879.69183147033539</v>
      </c>
      <c r="L42" s="10">
        <v>772.54686156491823</v>
      </c>
      <c r="M42" s="10">
        <v>902.99174548581243</v>
      </c>
      <c r="N42" s="10">
        <v>811.82725709372301</v>
      </c>
      <c r="O42" s="10">
        <v>834.29931212381769</v>
      </c>
      <c r="P42" s="10">
        <v>767.48830610490097</v>
      </c>
      <c r="Q42" s="10">
        <v>882.03877901977648</v>
      </c>
      <c r="R42" s="10">
        <v>684.17884780739462</v>
      </c>
      <c r="S42" s="10">
        <v>410.29905417024929</v>
      </c>
      <c r="T42" s="10">
        <v>874.74918314703348</v>
      </c>
      <c r="U42" s="10">
        <v>968.47231298366296</v>
      </c>
      <c r="V42" s="10">
        <v>948.68632846087701</v>
      </c>
      <c r="W42" s="10">
        <v>736.24729148753227</v>
      </c>
      <c r="X42" s="10">
        <v>924.73490971625097</v>
      </c>
    </row>
    <row r="43" spans="1:24" ht="11.25" customHeight="1" x14ac:dyDescent="0.2">
      <c r="A43" s="41" t="s">
        <v>73</v>
      </c>
      <c r="B43" s="9" t="s">
        <v>74</v>
      </c>
      <c r="C43" s="10">
        <v>2166.771195184866</v>
      </c>
      <c r="D43" s="10">
        <v>2252.794496990542</v>
      </c>
      <c r="E43" s="10">
        <v>2417.1496130696469</v>
      </c>
      <c r="F43" s="10">
        <v>2594.7749785038691</v>
      </c>
      <c r="G43" s="10">
        <v>2673.3192605331042</v>
      </c>
      <c r="H43" s="10">
        <v>3064.1430782459151</v>
      </c>
      <c r="I43" s="10">
        <v>3196.06173688736</v>
      </c>
      <c r="J43" s="10">
        <v>2963.0648323301812</v>
      </c>
      <c r="K43" s="10">
        <v>3543.8299226139288</v>
      </c>
      <c r="L43" s="10">
        <v>3213.859157351676</v>
      </c>
      <c r="M43" s="10">
        <v>3368.4974204643158</v>
      </c>
      <c r="N43" s="10">
        <v>3091.3306964746339</v>
      </c>
      <c r="O43" s="10">
        <v>3196.096560619088</v>
      </c>
      <c r="P43" s="10">
        <v>2971.671711092004</v>
      </c>
      <c r="Q43" s="10">
        <v>3355.6555460017189</v>
      </c>
      <c r="R43" s="10">
        <v>3255.4954428202918</v>
      </c>
      <c r="S43" s="10">
        <v>2562.97377472055</v>
      </c>
      <c r="T43" s="10">
        <v>3490.862854686156</v>
      </c>
      <c r="U43" s="10">
        <v>3359.488392089424</v>
      </c>
      <c r="V43" s="10">
        <v>3497.6692175408421</v>
      </c>
      <c r="W43" s="10">
        <v>2788.7498710232162</v>
      </c>
      <c r="X43" s="10">
        <v>3271.2575236457428</v>
      </c>
    </row>
    <row r="44" spans="1:24" ht="11.25" customHeight="1" x14ac:dyDescent="0.2">
      <c r="A44" s="41" t="s">
        <v>75</v>
      </c>
      <c r="B44" s="9" t="s">
        <v>76</v>
      </c>
      <c r="C44" s="10">
        <v>884.69355116079112</v>
      </c>
      <c r="D44" s="10">
        <v>729.48323301805669</v>
      </c>
      <c r="E44" s="10">
        <v>356.260619088564</v>
      </c>
      <c r="F44" s="10">
        <v>427.08013757523639</v>
      </c>
      <c r="G44" s="10">
        <v>376.39286328460872</v>
      </c>
      <c r="H44" s="10">
        <v>550.72046431642298</v>
      </c>
      <c r="I44" s="10">
        <v>360.61590713671541</v>
      </c>
      <c r="J44" s="10">
        <v>404.31109200343928</v>
      </c>
      <c r="K44" s="10">
        <v>317.73310404127261</v>
      </c>
      <c r="L44" s="10">
        <v>246.52433361994841</v>
      </c>
      <c r="M44" s="10">
        <v>226.0704213241616</v>
      </c>
      <c r="N44" s="10">
        <v>183.88718830610489</v>
      </c>
      <c r="O44" s="10">
        <v>136.83018056749779</v>
      </c>
      <c r="P44" s="10">
        <v>139.54092863284609</v>
      </c>
      <c r="Q44" s="10">
        <v>117.9301805674978</v>
      </c>
      <c r="R44" s="10">
        <v>159.44161650902839</v>
      </c>
      <c r="S44" s="10">
        <v>98.117884780739473</v>
      </c>
      <c r="T44" s="10">
        <v>159.44161650902839</v>
      </c>
      <c r="U44" s="10">
        <v>129.25141874462599</v>
      </c>
      <c r="V44" s="10">
        <v>131.13834909716249</v>
      </c>
      <c r="W44" s="10">
        <v>87.742304385210659</v>
      </c>
      <c r="X44" s="10">
        <v>77.362166809974198</v>
      </c>
    </row>
    <row r="45" spans="1:24" ht="11.25" customHeight="1" x14ac:dyDescent="0.2">
      <c r="A45" s="41" t="s">
        <v>77</v>
      </c>
      <c r="B45" s="9" t="s">
        <v>78</v>
      </c>
      <c r="C45" s="10">
        <v>6.7199484092863289</v>
      </c>
      <c r="D45" s="10">
        <v>9.5999140154772142</v>
      </c>
      <c r="E45" s="10">
        <v>3.839982803095443</v>
      </c>
      <c r="F45" s="10">
        <v>1.9199484092863279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0.960017196904557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188.15872742906279</v>
      </c>
      <c r="D46" s="10">
        <v>120.95915735167669</v>
      </c>
      <c r="E46" s="10">
        <v>99.839294926913155</v>
      </c>
      <c r="F46" s="10">
        <v>90.23938091143593</v>
      </c>
      <c r="G46" s="10">
        <v>119.99914015477211</v>
      </c>
      <c r="H46" s="10">
        <v>133.4390369733448</v>
      </c>
      <c r="I46" s="10">
        <v>107.519260533104</v>
      </c>
      <c r="J46" s="10">
        <v>162.23886500429921</v>
      </c>
      <c r="K46" s="10">
        <v>140.1589853826311</v>
      </c>
      <c r="L46" s="10">
        <v>145.91900257953569</v>
      </c>
      <c r="M46" s="10">
        <v>165.11883061049011</v>
      </c>
      <c r="N46" s="10">
        <v>152.63895098882199</v>
      </c>
      <c r="O46" s="10">
        <v>86.399398108340492</v>
      </c>
      <c r="P46" s="10">
        <v>95.999312123817703</v>
      </c>
      <c r="Q46" s="10">
        <v>84.479449699054157</v>
      </c>
      <c r="R46" s="10">
        <v>88.319346517626826</v>
      </c>
      <c r="S46" s="10">
        <v>80.639466895958719</v>
      </c>
      <c r="T46" s="10">
        <v>81.599398108340495</v>
      </c>
      <c r="U46" s="10">
        <v>91.199398108340489</v>
      </c>
      <c r="V46" s="10">
        <v>88.319346517626826</v>
      </c>
      <c r="W46" s="10">
        <v>78.719432502149601</v>
      </c>
      <c r="X46" s="10">
        <v>74.879449699054163</v>
      </c>
    </row>
    <row r="47" spans="1:24" ht="11.25" customHeight="1" x14ac:dyDescent="0.2">
      <c r="A47" s="41" t="s">
        <v>81</v>
      </c>
      <c r="B47" s="9" t="s">
        <v>82</v>
      </c>
      <c r="C47" s="10">
        <v>461.75674978503872</v>
      </c>
      <c r="D47" s="10">
        <v>311.99785038693028</v>
      </c>
      <c r="E47" s="10">
        <v>358.07747205503011</v>
      </c>
      <c r="F47" s="10">
        <v>373.43740326741192</v>
      </c>
      <c r="G47" s="10">
        <v>449.27687016337057</v>
      </c>
      <c r="H47" s="10">
        <v>514.55640584694754</v>
      </c>
      <c r="I47" s="10">
        <v>476.1566638005159</v>
      </c>
      <c r="J47" s="10">
        <v>426.23705932932069</v>
      </c>
      <c r="K47" s="10">
        <v>465.59673258813422</v>
      </c>
      <c r="L47" s="10">
        <v>454.07687016337047</v>
      </c>
      <c r="M47" s="10">
        <v>502.07652622527939</v>
      </c>
      <c r="N47" s="10">
        <v>440.63697334479792</v>
      </c>
      <c r="O47" s="10">
        <v>457.91685296646602</v>
      </c>
      <c r="P47" s="10">
        <v>457.91685296646602</v>
      </c>
      <c r="Q47" s="10">
        <v>500.1564918314703</v>
      </c>
      <c r="R47" s="10">
        <v>422.39707652622519</v>
      </c>
      <c r="S47" s="10">
        <v>348.47755803955278</v>
      </c>
      <c r="T47" s="10">
        <v>528.95631986242472</v>
      </c>
      <c r="U47" s="10">
        <v>543.3562338779019</v>
      </c>
      <c r="V47" s="10">
        <v>525.11633705932934</v>
      </c>
      <c r="W47" s="10">
        <v>432.95700773860699</v>
      </c>
      <c r="X47" s="10">
        <v>420.47704213241622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82.76010318142734</v>
      </c>
      <c r="S48" s="10">
        <v>58.345313843508173</v>
      </c>
      <c r="T48" s="10">
        <v>95.987360275150479</v>
      </c>
      <c r="U48" s="10">
        <v>83.75374032674118</v>
      </c>
      <c r="V48" s="10">
        <v>93.164230438521059</v>
      </c>
      <c r="W48" s="10">
        <v>72.461049011177977</v>
      </c>
      <c r="X48" s="10">
        <v>84.694754944110059</v>
      </c>
    </row>
    <row r="49" spans="1:24" ht="11.25" customHeight="1" x14ac:dyDescent="0.2">
      <c r="A49" s="41" t="s">
        <v>85</v>
      </c>
      <c r="B49" s="9" t="s">
        <v>86</v>
      </c>
      <c r="C49" s="10">
        <v>8.6399828030954424</v>
      </c>
      <c r="D49" s="10">
        <v>6.7199484092863289</v>
      </c>
      <c r="E49" s="10">
        <v>5.7599312123817707</v>
      </c>
      <c r="F49" s="10">
        <v>3.839982803095443</v>
      </c>
      <c r="G49" s="10">
        <v>3.839982803095443</v>
      </c>
      <c r="H49" s="10">
        <v>5.7599312123817707</v>
      </c>
      <c r="I49" s="10">
        <v>10.55993121238177</v>
      </c>
      <c r="J49" s="10">
        <v>11.51994840928633</v>
      </c>
      <c r="K49" s="10">
        <v>8.6399828030954424</v>
      </c>
      <c r="L49" s="10">
        <v>5.7599312123817707</v>
      </c>
      <c r="M49" s="10">
        <v>8.6399828030954424</v>
      </c>
      <c r="N49" s="10">
        <v>12.4798796216681</v>
      </c>
      <c r="O49" s="10">
        <v>10.55993121238177</v>
      </c>
      <c r="P49" s="10">
        <v>8.6399828030954424</v>
      </c>
      <c r="Q49" s="10">
        <v>9.5999140154772142</v>
      </c>
      <c r="R49" s="10">
        <v>9.5999140154772142</v>
      </c>
      <c r="S49" s="10">
        <v>9.5999140154772142</v>
      </c>
      <c r="T49" s="10">
        <v>11.51994840928633</v>
      </c>
      <c r="U49" s="10">
        <v>10.55993121238177</v>
      </c>
      <c r="V49" s="10">
        <v>8.6399828030954424</v>
      </c>
      <c r="W49" s="10">
        <v>8.6399828030954424</v>
      </c>
      <c r="X49" s="10">
        <v>9.5999140154772142</v>
      </c>
    </row>
    <row r="50" spans="1:24" ht="11.25" customHeight="1" x14ac:dyDescent="0.2">
      <c r="A50" s="41" t="s">
        <v>87</v>
      </c>
      <c r="B50" s="9" t="s">
        <v>88</v>
      </c>
      <c r="C50" s="10">
        <v>554.25202063628547</v>
      </c>
      <c r="D50" s="10">
        <v>647.30601891659501</v>
      </c>
      <c r="E50" s="10">
        <v>986.95098882201194</v>
      </c>
      <c r="F50" s="10">
        <v>922.59002579535672</v>
      </c>
      <c r="G50" s="10">
        <v>1009.0928632846091</v>
      </c>
      <c r="H50" s="10">
        <v>1150.5955288048151</v>
      </c>
      <c r="I50" s="10">
        <v>1195.8583834909721</v>
      </c>
      <c r="J50" s="10">
        <v>1079.464058469475</v>
      </c>
      <c r="K50" s="10">
        <v>1111.1110920034389</v>
      </c>
      <c r="L50" s="10">
        <v>982.03697334479784</v>
      </c>
      <c r="M50" s="10">
        <v>1062.3878761822871</v>
      </c>
      <c r="N50" s="10">
        <v>961.81754084264821</v>
      </c>
      <c r="O50" s="10">
        <v>978.2963026655201</v>
      </c>
      <c r="P50" s="10">
        <v>887.68452278589848</v>
      </c>
      <c r="Q50" s="10">
        <v>943.70163370593286</v>
      </c>
      <c r="R50" s="10">
        <v>735.67110920034384</v>
      </c>
      <c r="S50" s="10">
        <v>462.75631986242468</v>
      </c>
      <c r="T50" s="10">
        <v>764.99595872742907</v>
      </c>
      <c r="U50" s="10">
        <v>623.1888220120378</v>
      </c>
      <c r="V50" s="10">
        <v>596.83860705073084</v>
      </c>
      <c r="W50" s="10">
        <v>512.18675838349088</v>
      </c>
      <c r="X50" s="10">
        <v>546.11736887360269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49.058985382631128</v>
      </c>
      <c r="D2" s="31">
        <f t="shared" si="0"/>
        <v>30.190111779879619</v>
      </c>
      <c r="E2" s="31">
        <f t="shared" si="0"/>
        <v>0</v>
      </c>
      <c r="F2" s="31">
        <f t="shared" si="0"/>
        <v>6.6041272570937224</v>
      </c>
      <c r="G2" s="31">
        <f t="shared" si="0"/>
        <v>14.15159071367154</v>
      </c>
      <c r="H2" s="31">
        <f t="shared" si="0"/>
        <v>60.380223559759237</v>
      </c>
      <c r="I2" s="31">
        <f t="shared" si="0"/>
        <v>62.267153912295782</v>
      </c>
      <c r="J2" s="31">
        <f t="shared" si="0"/>
        <v>51.88925193465176</v>
      </c>
      <c r="K2" s="31">
        <f t="shared" si="0"/>
        <v>71.47463456577816</v>
      </c>
      <c r="L2" s="31">
        <f t="shared" si="0"/>
        <v>72.427601031814262</v>
      </c>
      <c r="M2" s="31">
        <f t="shared" si="0"/>
        <v>71.669561478933787</v>
      </c>
      <c r="N2" s="31">
        <f t="shared" si="0"/>
        <v>61.17024935511607</v>
      </c>
      <c r="O2" s="31">
        <f t="shared" si="0"/>
        <v>61.127429062768698</v>
      </c>
      <c r="P2" s="31">
        <f t="shared" si="0"/>
        <v>70.091745485812552</v>
      </c>
      <c r="Q2" s="31">
        <f t="shared" si="0"/>
        <v>82.57377472055029</v>
      </c>
      <c r="R2" s="31">
        <f t="shared" si="0"/>
        <v>65.29088564058469</v>
      </c>
      <c r="S2" s="31">
        <f t="shared" si="0"/>
        <v>47.047893379191748</v>
      </c>
      <c r="T2" s="31">
        <f t="shared" si="0"/>
        <v>74.892519346517616</v>
      </c>
      <c r="U2" s="31">
        <f t="shared" si="0"/>
        <v>72.012037833190021</v>
      </c>
      <c r="V2" s="31">
        <f t="shared" si="0"/>
        <v>50.888478073946693</v>
      </c>
      <c r="W2" s="31">
        <f t="shared" si="0"/>
        <v>115.21926053310401</v>
      </c>
      <c r="X2" s="31">
        <f t="shared" ref="X2" si="1">SUM(X3,X17,X22,X25,X26,X51,X52,X71,X74,X75,X76)</f>
        <v>129.62166809974201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49.058985382631128</v>
      </c>
      <c r="D26" s="37">
        <f t="shared" si="14"/>
        <v>30.190111779879619</v>
      </c>
      <c r="E26" s="37">
        <f t="shared" si="14"/>
        <v>0</v>
      </c>
      <c r="F26" s="37">
        <f t="shared" si="14"/>
        <v>6.6041272570937224</v>
      </c>
      <c r="G26" s="37">
        <f t="shared" si="14"/>
        <v>14.15159071367154</v>
      </c>
      <c r="H26" s="37">
        <f t="shared" si="14"/>
        <v>60.380223559759237</v>
      </c>
      <c r="I26" s="37">
        <f t="shared" si="14"/>
        <v>62.267153912295782</v>
      </c>
      <c r="J26" s="37">
        <f t="shared" si="14"/>
        <v>51.88925193465176</v>
      </c>
      <c r="K26" s="37">
        <f t="shared" si="14"/>
        <v>71.47463456577816</v>
      </c>
      <c r="L26" s="37">
        <f t="shared" si="14"/>
        <v>72.427601031814262</v>
      </c>
      <c r="M26" s="37">
        <f t="shared" si="14"/>
        <v>71.669561478933787</v>
      </c>
      <c r="N26" s="37">
        <f t="shared" si="14"/>
        <v>61.17024935511607</v>
      </c>
      <c r="O26" s="37">
        <f t="shared" si="14"/>
        <v>61.127429062768698</v>
      </c>
      <c r="P26" s="37">
        <f t="shared" si="14"/>
        <v>70.091745485812552</v>
      </c>
      <c r="Q26" s="37">
        <f t="shared" si="14"/>
        <v>82.57377472055029</v>
      </c>
      <c r="R26" s="37">
        <f t="shared" si="14"/>
        <v>65.29088564058469</v>
      </c>
      <c r="S26" s="37">
        <f t="shared" si="14"/>
        <v>47.047893379191748</v>
      </c>
      <c r="T26" s="37">
        <f t="shared" si="14"/>
        <v>74.892519346517616</v>
      </c>
      <c r="U26" s="37">
        <f t="shared" si="14"/>
        <v>72.012037833190021</v>
      </c>
      <c r="V26" s="37">
        <f t="shared" si="14"/>
        <v>50.888478073946693</v>
      </c>
      <c r="W26" s="37">
        <f t="shared" si="14"/>
        <v>115.21926053310401</v>
      </c>
      <c r="X26" s="37">
        <f t="shared" ref="X26" si="15">SUM(X27,X33)</f>
        <v>129.62166809974201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49.058985382631128</v>
      </c>
      <c r="D27" s="29">
        <f t="shared" si="16"/>
        <v>30.190111779879619</v>
      </c>
      <c r="E27" s="29">
        <f t="shared" si="16"/>
        <v>0</v>
      </c>
      <c r="F27" s="29">
        <f t="shared" si="16"/>
        <v>6.6041272570937224</v>
      </c>
      <c r="G27" s="29">
        <f t="shared" si="16"/>
        <v>14.15159071367154</v>
      </c>
      <c r="H27" s="29">
        <f t="shared" si="16"/>
        <v>60.380223559759237</v>
      </c>
      <c r="I27" s="29">
        <f t="shared" si="16"/>
        <v>62.267153912295782</v>
      </c>
      <c r="J27" s="29">
        <f t="shared" si="16"/>
        <v>51.88925193465176</v>
      </c>
      <c r="K27" s="29">
        <f t="shared" si="16"/>
        <v>71.47463456577816</v>
      </c>
      <c r="L27" s="29">
        <f t="shared" si="16"/>
        <v>72.427601031814262</v>
      </c>
      <c r="M27" s="29">
        <f t="shared" si="16"/>
        <v>71.669561478933787</v>
      </c>
      <c r="N27" s="29">
        <f t="shared" si="16"/>
        <v>61.17024935511607</v>
      </c>
      <c r="O27" s="29">
        <f t="shared" si="16"/>
        <v>61.127429062768698</v>
      </c>
      <c r="P27" s="29">
        <f t="shared" si="16"/>
        <v>70.091745485812552</v>
      </c>
      <c r="Q27" s="29">
        <f t="shared" si="16"/>
        <v>82.57377472055029</v>
      </c>
      <c r="R27" s="29">
        <f t="shared" si="16"/>
        <v>65.29088564058469</v>
      </c>
      <c r="S27" s="29">
        <f t="shared" si="16"/>
        <v>47.047893379191748</v>
      </c>
      <c r="T27" s="29">
        <f t="shared" si="16"/>
        <v>74.892519346517616</v>
      </c>
      <c r="U27" s="29">
        <f t="shared" si="16"/>
        <v>72.012037833190021</v>
      </c>
      <c r="V27" s="29">
        <f t="shared" si="16"/>
        <v>50.888478073946693</v>
      </c>
      <c r="W27" s="29">
        <f t="shared" si="16"/>
        <v>115.21926053310401</v>
      </c>
      <c r="X27" s="29">
        <f t="shared" ref="X27" si="17">SUM(X28:X32)</f>
        <v>129.62166809974201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49.058985382631128</v>
      </c>
      <c r="D30" s="10">
        <v>30.190111779879619</v>
      </c>
      <c r="E30" s="10">
        <v>0</v>
      </c>
      <c r="F30" s="10">
        <v>6.6041272570937224</v>
      </c>
      <c r="G30" s="10">
        <v>14.15159071367154</v>
      </c>
      <c r="H30" s="10">
        <v>60.380223559759237</v>
      </c>
      <c r="I30" s="10">
        <v>62.267153912295782</v>
      </c>
      <c r="J30" s="10">
        <v>51.88925193465176</v>
      </c>
      <c r="K30" s="10">
        <v>71.47463456577816</v>
      </c>
      <c r="L30" s="10">
        <v>72.427601031814262</v>
      </c>
      <c r="M30" s="10">
        <v>71.669561478933787</v>
      </c>
      <c r="N30" s="10">
        <v>61.17024935511607</v>
      </c>
      <c r="O30" s="10">
        <v>61.127429062768698</v>
      </c>
      <c r="P30" s="10">
        <v>70.091745485812552</v>
      </c>
      <c r="Q30" s="10">
        <v>82.57377472055029</v>
      </c>
      <c r="R30" s="10">
        <v>65.29088564058469</v>
      </c>
      <c r="S30" s="10">
        <v>47.047893379191748</v>
      </c>
      <c r="T30" s="10">
        <v>74.892519346517616</v>
      </c>
      <c r="U30" s="10">
        <v>72.012037833190021</v>
      </c>
      <c r="V30" s="10">
        <v>50.888478073946693</v>
      </c>
      <c r="W30" s="10">
        <v>115.21926053310401</v>
      </c>
      <c r="X30" s="10">
        <v>129.62166809974201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26.416337059329319</v>
      </c>
      <c r="J2" s="31">
        <f t="shared" si="0"/>
        <v>58.493379191745483</v>
      </c>
      <c r="K2" s="31">
        <f t="shared" si="0"/>
        <v>138.1842648323302</v>
      </c>
      <c r="L2" s="31">
        <f t="shared" si="0"/>
        <v>126.7483233018057</v>
      </c>
      <c r="M2" s="31">
        <f t="shared" si="0"/>
        <v>130.47532244196049</v>
      </c>
      <c r="N2" s="31">
        <f t="shared" si="0"/>
        <v>147.58538263112641</v>
      </c>
      <c r="O2" s="31">
        <f t="shared" si="0"/>
        <v>146.33525365434221</v>
      </c>
      <c r="P2" s="31">
        <f t="shared" si="0"/>
        <v>118.0997420464316</v>
      </c>
      <c r="Q2" s="31">
        <f t="shared" si="0"/>
        <v>134.42244196044709</v>
      </c>
      <c r="R2" s="31">
        <f t="shared" si="0"/>
        <v>128.6614789337919</v>
      </c>
      <c r="S2" s="31">
        <f t="shared" si="0"/>
        <v>126.7411865864144</v>
      </c>
      <c r="T2" s="31">
        <f t="shared" si="0"/>
        <v>125.7809974204643</v>
      </c>
      <c r="U2" s="31">
        <f t="shared" si="0"/>
        <v>131.54196044711949</v>
      </c>
      <c r="V2" s="31">
        <f t="shared" si="0"/>
        <v>134.42244196044709</v>
      </c>
      <c r="W2" s="31">
        <f t="shared" si="0"/>
        <v>126.7411865864144</v>
      </c>
      <c r="X2" s="31">
        <f t="shared" ref="X2" si="1">SUM(X3,X17,X22,X25,X26,X51,X52,X71,X74,X75,X76)</f>
        <v>128.6614789337919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26.416337059329319</v>
      </c>
      <c r="J26" s="37">
        <f t="shared" si="14"/>
        <v>58.493379191745483</v>
      </c>
      <c r="K26" s="37">
        <f t="shared" si="14"/>
        <v>138.1842648323302</v>
      </c>
      <c r="L26" s="37">
        <f t="shared" si="14"/>
        <v>126.7483233018057</v>
      </c>
      <c r="M26" s="37">
        <f t="shared" si="14"/>
        <v>130.47532244196049</v>
      </c>
      <c r="N26" s="37">
        <f t="shared" si="14"/>
        <v>147.58538263112641</v>
      </c>
      <c r="O26" s="37">
        <f t="shared" si="14"/>
        <v>146.33525365434221</v>
      </c>
      <c r="P26" s="37">
        <f t="shared" si="14"/>
        <v>118.0997420464316</v>
      </c>
      <c r="Q26" s="37">
        <f t="shared" si="14"/>
        <v>134.42244196044709</v>
      </c>
      <c r="R26" s="37">
        <f t="shared" si="14"/>
        <v>128.6614789337919</v>
      </c>
      <c r="S26" s="37">
        <f t="shared" si="14"/>
        <v>126.7411865864144</v>
      </c>
      <c r="T26" s="37">
        <f t="shared" si="14"/>
        <v>125.7809974204643</v>
      </c>
      <c r="U26" s="37">
        <f t="shared" si="14"/>
        <v>131.54196044711949</v>
      </c>
      <c r="V26" s="37">
        <f t="shared" si="14"/>
        <v>134.42244196044709</v>
      </c>
      <c r="W26" s="37">
        <f t="shared" si="14"/>
        <v>126.7411865864144</v>
      </c>
      <c r="X26" s="37">
        <f t="shared" ref="X26" si="15">SUM(X27,X33)</f>
        <v>128.6614789337919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26.416337059329319</v>
      </c>
      <c r="J27" s="29">
        <f t="shared" si="16"/>
        <v>58.493379191745483</v>
      </c>
      <c r="K27" s="29">
        <f t="shared" si="16"/>
        <v>138.1842648323302</v>
      </c>
      <c r="L27" s="29">
        <f t="shared" si="16"/>
        <v>126.7483233018057</v>
      </c>
      <c r="M27" s="29">
        <f t="shared" si="16"/>
        <v>130.47532244196049</v>
      </c>
      <c r="N27" s="29">
        <f t="shared" si="16"/>
        <v>147.58538263112641</v>
      </c>
      <c r="O27" s="29">
        <f t="shared" si="16"/>
        <v>146.33525365434221</v>
      </c>
      <c r="P27" s="29">
        <f t="shared" si="16"/>
        <v>118.0997420464316</v>
      </c>
      <c r="Q27" s="29">
        <f t="shared" si="16"/>
        <v>134.42244196044709</v>
      </c>
      <c r="R27" s="29">
        <f t="shared" si="16"/>
        <v>128.6614789337919</v>
      </c>
      <c r="S27" s="29">
        <f t="shared" si="16"/>
        <v>126.7411865864144</v>
      </c>
      <c r="T27" s="29">
        <f t="shared" si="16"/>
        <v>125.7809974204643</v>
      </c>
      <c r="U27" s="29">
        <f t="shared" si="16"/>
        <v>131.54196044711949</v>
      </c>
      <c r="V27" s="29">
        <f t="shared" si="16"/>
        <v>134.42244196044709</v>
      </c>
      <c r="W27" s="29">
        <f t="shared" si="16"/>
        <v>126.7411865864144</v>
      </c>
      <c r="X27" s="29">
        <f t="shared" ref="X27" si="17">SUM(X28:X32)</f>
        <v>128.6614789337919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26.416337059329319</v>
      </c>
      <c r="J30" s="10">
        <v>58.493379191745483</v>
      </c>
      <c r="K30" s="10">
        <v>138.1842648323302</v>
      </c>
      <c r="L30" s="10">
        <v>126.7483233018057</v>
      </c>
      <c r="M30" s="10">
        <v>130.47532244196049</v>
      </c>
      <c r="N30" s="10">
        <v>147.58538263112641</v>
      </c>
      <c r="O30" s="10">
        <v>146.33525365434221</v>
      </c>
      <c r="P30" s="10">
        <v>118.0997420464316</v>
      </c>
      <c r="Q30" s="10">
        <v>134.42244196044709</v>
      </c>
      <c r="R30" s="10">
        <v>128.6614789337919</v>
      </c>
      <c r="S30" s="10">
        <v>126.7411865864144</v>
      </c>
      <c r="T30" s="10">
        <v>125.7809974204643</v>
      </c>
      <c r="U30" s="10">
        <v>131.54196044711949</v>
      </c>
      <c r="V30" s="10">
        <v>134.42244196044709</v>
      </c>
      <c r="W30" s="10">
        <v>126.7411865864144</v>
      </c>
      <c r="X30" s="10">
        <v>128.6614789337919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7.8373172828890789</v>
      </c>
      <c r="E2" s="31">
        <f t="shared" si="0"/>
        <v>18.170421324161648</v>
      </c>
      <c r="F2" s="31">
        <f t="shared" si="0"/>
        <v>20.729578675838351</v>
      </c>
      <c r="G2" s="31">
        <f t="shared" si="0"/>
        <v>43.182975064488389</v>
      </c>
      <c r="H2" s="31">
        <f t="shared" si="0"/>
        <v>54.51891659501289</v>
      </c>
      <c r="I2" s="31">
        <f t="shared" si="0"/>
        <v>64.119002579535675</v>
      </c>
      <c r="J2" s="31">
        <f t="shared" si="0"/>
        <v>48.135339638864998</v>
      </c>
      <c r="K2" s="31">
        <f t="shared" si="0"/>
        <v>57.343766122098017</v>
      </c>
      <c r="L2" s="31">
        <f t="shared" si="0"/>
        <v>28.15846947549441</v>
      </c>
      <c r="M2" s="31">
        <f t="shared" si="0"/>
        <v>28.26010318142734</v>
      </c>
      <c r="N2" s="31">
        <f t="shared" si="0"/>
        <v>34.430352536543424</v>
      </c>
      <c r="O2" s="31">
        <f t="shared" si="0"/>
        <v>41.845829750644882</v>
      </c>
      <c r="P2" s="31">
        <f t="shared" si="0"/>
        <v>43.473086844368005</v>
      </c>
      <c r="Q2" s="31">
        <f t="shared" si="0"/>
        <v>61.722527944969897</v>
      </c>
      <c r="R2" s="31">
        <f t="shared" si="0"/>
        <v>29.29208942390369</v>
      </c>
      <c r="S2" s="31">
        <f t="shared" si="0"/>
        <v>54.151160791057613</v>
      </c>
      <c r="T2" s="31">
        <f t="shared" si="0"/>
        <v>0</v>
      </c>
      <c r="U2" s="31">
        <f t="shared" si="0"/>
        <v>0</v>
      </c>
      <c r="V2" s="31">
        <f t="shared" si="0"/>
        <v>4.6920894239036972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7.8373172828890789</v>
      </c>
      <c r="E26" s="37">
        <f t="shared" si="14"/>
        <v>18.170421324161648</v>
      </c>
      <c r="F26" s="37">
        <f t="shared" si="14"/>
        <v>20.729578675838351</v>
      </c>
      <c r="G26" s="37">
        <f t="shared" si="14"/>
        <v>43.182975064488389</v>
      </c>
      <c r="H26" s="37">
        <f t="shared" si="14"/>
        <v>54.51891659501289</v>
      </c>
      <c r="I26" s="37">
        <f t="shared" si="14"/>
        <v>64.119002579535675</v>
      </c>
      <c r="J26" s="37">
        <f t="shared" si="14"/>
        <v>48.135339638864998</v>
      </c>
      <c r="K26" s="37">
        <f t="shared" si="14"/>
        <v>57.343766122098017</v>
      </c>
      <c r="L26" s="37">
        <f t="shared" si="14"/>
        <v>28.15846947549441</v>
      </c>
      <c r="M26" s="37">
        <f t="shared" si="14"/>
        <v>28.26010318142734</v>
      </c>
      <c r="N26" s="37">
        <f t="shared" si="14"/>
        <v>34.430352536543424</v>
      </c>
      <c r="O26" s="37">
        <f t="shared" si="14"/>
        <v>41.845829750644882</v>
      </c>
      <c r="P26" s="37">
        <f t="shared" si="14"/>
        <v>43.473086844368005</v>
      </c>
      <c r="Q26" s="37">
        <f t="shared" si="14"/>
        <v>61.722527944969897</v>
      </c>
      <c r="R26" s="37">
        <f t="shared" si="14"/>
        <v>29.29208942390369</v>
      </c>
      <c r="S26" s="37">
        <f t="shared" si="14"/>
        <v>54.151160791057613</v>
      </c>
      <c r="T26" s="37">
        <f t="shared" si="14"/>
        <v>0</v>
      </c>
      <c r="U26" s="37">
        <f t="shared" si="14"/>
        <v>0</v>
      </c>
      <c r="V26" s="37">
        <f t="shared" si="14"/>
        <v>4.6920894239036972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7.8373172828890789</v>
      </c>
      <c r="E33" s="29">
        <f t="shared" si="18"/>
        <v>18.170421324161648</v>
      </c>
      <c r="F33" s="29">
        <f t="shared" si="18"/>
        <v>20.729578675838351</v>
      </c>
      <c r="G33" s="29">
        <f t="shared" si="18"/>
        <v>43.182975064488389</v>
      </c>
      <c r="H33" s="29">
        <f t="shared" si="18"/>
        <v>54.51891659501289</v>
      </c>
      <c r="I33" s="29">
        <f t="shared" si="18"/>
        <v>64.119002579535675</v>
      </c>
      <c r="J33" s="29">
        <f t="shared" si="18"/>
        <v>48.135339638864998</v>
      </c>
      <c r="K33" s="29">
        <f t="shared" si="18"/>
        <v>57.343766122098017</v>
      </c>
      <c r="L33" s="29">
        <f t="shared" si="18"/>
        <v>28.15846947549441</v>
      </c>
      <c r="M33" s="29">
        <f t="shared" si="18"/>
        <v>28.26010318142734</v>
      </c>
      <c r="N33" s="29">
        <f t="shared" si="18"/>
        <v>34.430352536543424</v>
      </c>
      <c r="O33" s="29">
        <f t="shared" si="18"/>
        <v>41.845829750644882</v>
      </c>
      <c r="P33" s="29">
        <f t="shared" si="18"/>
        <v>43.473086844368005</v>
      </c>
      <c r="Q33" s="29">
        <f t="shared" si="18"/>
        <v>61.722527944969897</v>
      </c>
      <c r="R33" s="29">
        <f t="shared" si="18"/>
        <v>29.29208942390369</v>
      </c>
      <c r="S33" s="29">
        <f t="shared" si="18"/>
        <v>54.151160791057613</v>
      </c>
      <c r="T33" s="29">
        <f t="shared" si="18"/>
        <v>0</v>
      </c>
      <c r="U33" s="29">
        <f t="shared" si="18"/>
        <v>0</v>
      </c>
      <c r="V33" s="29">
        <f t="shared" si="18"/>
        <v>4.6920894239036972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5.2951848667239894</v>
      </c>
      <c r="F36" s="10">
        <v>11.65683576956148</v>
      </c>
      <c r="G36" s="10">
        <v>33.887102321582113</v>
      </c>
      <c r="H36" s="10">
        <v>45.535769561478929</v>
      </c>
      <c r="I36" s="10">
        <v>51.417368873602747</v>
      </c>
      <c r="J36" s="10">
        <v>48.135339638864998</v>
      </c>
      <c r="K36" s="10">
        <v>47.104471195184857</v>
      </c>
      <c r="L36" s="10">
        <v>27.210318142734309</v>
      </c>
      <c r="M36" s="10">
        <v>28.26010318142734</v>
      </c>
      <c r="N36" s="10">
        <v>33.487360275150472</v>
      </c>
      <c r="O36" s="10">
        <v>41.845829750644882</v>
      </c>
      <c r="P36" s="10">
        <v>38.70739466895958</v>
      </c>
      <c r="Q36" s="10">
        <v>61.722527944969897</v>
      </c>
      <c r="R36" s="10">
        <v>29.29208942390369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5.171023215821152</v>
      </c>
      <c r="G37" s="10">
        <v>8.2736027515047272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1.0222699914015481</v>
      </c>
      <c r="G40" s="10">
        <v>1.0222699914015481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4.0945829750644878</v>
      </c>
      <c r="F42" s="10">
        <v>0</v>
      </c>
      <c r="G42" s="10">
        <v>0</v>
      </c>
      <c r="H42" s="10">
        <v>6.1394668959587273</v>
      </c>
      <c r="I42" s="10">
        <v>5.1161650902837481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54.151160791057613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5.0061908856405841</v>
      </c>
      <c r="E43" s="10">
        <v>1.001719690455718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10.239294926913161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2.8311263972484948</v>
      </c>
      <c r="E44" s="10">
        <v>0</v>
      </c>
      <c r="F44" s="10">
        <v>1.919432502149613</v>
      </c>
      <c r="G44" s="10">
        <v>0</v>
      </c>
      <c r="H44" s="10">
        <v>2.843680137575237</v>
      </c>
      <c r="I44" s="10">
        <v>6.6254514187446256</v>
      </c>
      <c r="J44" s="10">
        <v>0</v>
      </c>
      <c r="K44" s="10">
        <v>0</v>
      </c>
      <c r="L44" s="10">
        <v>0.9481513327601031</v>
      </c>
      <c r="M44" s="10">
        <v>0</v>
      </c>
      <c r="N44" s="10">
        <v>0.94299226139294923</v>
      </c>
      <c r="O44" s="10">
        <v>0</v>
      </c>
      <c r="P44" s="10">
        <v>1.8857265692175409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0.960017196904557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0.960017196904557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0.960017196904557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1.9199484092863279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7.7789337919174537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4.6920894239036972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48.932244196044707</v>
      </c>
      <c r="D2" s="31">
        <f t="shared" si="0"/>
        <v>31.14858125537403</v>
      </c>
      <c r="E2" s="31">
        <f t="shared" si="0"/>
        <v>0</v>
      </c>
      <c r="F2" s="31">
        <f t="shared" si="0"/>
        <v>6.7980223559759247</v>
      </c>
      <c r="G2" s="31">
        <f t="shared" si="0"/>
        <v>14.62450558899398</v>
      </c>
      <c r="H2" s="31">
        <f t="shared" si="0"/>
        <v>62.51109200343938</v>
      </c>
      <c r="I2" s="31">
        <f t="shared" si="0"/>
        <v>61.951848667239886</v>
      </c>
      <c r="J2" s="31">
        <f t="shared" si="0"/>
        <v>51.62656921754084</v>
      </c>
      <c r="K2" s="31">
        <f t="shared" si="0"/>
        <v>71.653740326741186</v>
      </c>
      <c r="L2" s="31">
        <f t="shared" si="0"/>
        <v>72.743508168529658</v>
      </c>
      <c r="M2" s="31">
        <f t="shared" si="0"/>
        <v>74.186414445399819</v>
      </c>
      <c r="N2" s="31">
        <f t="shared" si="0"/>
        <v>60.473602751504721</v>
      </c>
      <c r="O2" s="31">
        <f t="shared" si="0"/>
        <v>63.613327601031813</v>
      </c>
      <c r="P2" s="31">
        <f t="shared" si="0"/>
        <v>70.055116079105758</v>
      </c>
      <c r="Q2" s="31">
        <f t="shared" si="0"/>
        <v>81.978159931212375</v>
      </c>
      <c r="R2" s="31">
        <f t="shared" si="0"/>
        <v>64.053310404127259</v>
      </c>
      <c r="S2" s="31">
        <f t="shared" si="0"/>
        <v>45.90094582975064</v>
      </c>
      <c r="T2" s="31">
        <f t="shared" si="0"/>
        <v>73.035081685296646</v>
      </c>
      <c r="U2" s="31">
        <f t="shared" si="0"/>
        <v>69.864230438521062</v>
      </c>
      <c r="V2" s="31">
        <f t="shared" si="0"/>
        <v>49.736543422184013</v>
      </c>
      <c r="W2" s="31">
        <f t="shared" si="0"/>
        <v>111.1435941530524</v>
      </c>
      <c r="X2" s="31">
        <f t="shared" ref="X2" si="1">SUM(X3,X17,X22,X25,X26,X51,X52,X71,X74,X75,X76)</f>
        <v>124.11762682717109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48.932244196044707</v>
      </c>
      <c r="D26" s="37">
        <f t="shared" si="14"/>
        <v>31.14858125537403</v>
      </c>
      <c r="E26" s="37">
        <f t="shared" si="14"/>
        <v>0</v>
      </c>
      <c r="F26" s="37">
        <f t="shared" si="14"/>
        <v>6.7980223559759247</v>
      </c>
      <c r="G26" s="37">
        <f t="shared" si="14"/>
        <v>14.62450558899398</v>
      </c>
      <c r="H26" s="37">
        <f t="shared" si="14"/>
        <v>62.51109200343938</v>
      </c>
      <c r="I26" s="37">
        <f t="shared" si="14"/>
        <v>61.951848667239886</v>
      </c>
      <c r="J26" s="37">
        <f t="shared" si="14"/>
        <v>51.62656921754084</v>
      </c>
      <c r="K26" s="37">
        <f t="shared" si="14"/>
        <v>71.653740326741186</v>
      </c>
      <c r="L26" s="37">
        <f t="shared" si="14"/>
        <v>72.743508168529658</v>
      </c>
      <c r="M26" s="37">
        <f t="shared" si="14"/>
        <v>74.186414445399819</v>
      </c>
      <c r="N26" s="37">
        <f t="shared" si="14"/>
        <v>60.473602751504721</v>
      </c>
      <c r="O26" s="37">
        <f t="shared" si="14"/>
        <v>63.613327601031813</v>
      </c>
      <c r="P26" s="37">
        <f t="shared" si="14"/>
        <v>70.055116079105758</v>
      </c>
      <c r="Q26" s="37">
        <f t="shared" si="14"/>
        <v>81.978159931212375</v>
      </c>
      <c r="R26" s="37">
        <f t="shared" si="14"/>
        <v>64.053310404127259</v>
      </c>
      <c r="S26" s="37">
        <f t="shared" si="14"/>
        <v>45.90094582975064</v>
      </c>
      <c r="T26" s="37">
        <f t="shared" si="14"/>
        <v>73.035081685296646</v>
      </c>
      <c r="U26" s="37">
        <f t="shared" si="14"/>
        <v>69.864230438521062</v>
      </c>
      <c r="V26" s="37">
        <f t="shared" si="14"/>
        <v>49.736543422184013</v>
      </c>
      <c r="W26" s="37">
        <f t="shared" si="14"/>
        <v>111.1435941530524</v>
      </c>
      <c r="X26" s="37">
        <f t="shared" ref="X26" si="15">SUM(X27,X33)</f>
        <v>124.11762682717109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48.932244196044707</v>
      </c>
      <c r="D33" s="29">
        <f t="shared" si="18"/>
        <v>31.14858125537403</v>
      </c>
      <c r="E33" s="29">
        <f t="shared" si="18"/>
        <v>0</v>
      </c>
      <c r="F33" s="29">
        <f t="shared" si="18"/>
        <v>6.7980223559759247</v>
      </c>
      <c r="G33" s="29">
        <f t="shared" si="18"/>
        <v>14.62450558899398</v>
      </c>
      <c r="H33" s="29">
        <f t="shared" si="18"/>
        <v>62.51109200343938</v>
      </c>
      <c r="I33" s="29">
        <f t="shared" si="18"/>
        <v>61.951848667239886</v>
      </c>
      <c r="J33" s="29">
        <f t="shared" si="18"/>
        <v>51.62656921754084</v>
      </c>
      <c r="K33" s="29">
        <f t="shared" si="18"/>
        <v>71.653740326741186</v>
      </c>
      <c r="L33" s="29">
        <f t="shared" si="18"/>
        <v>72.743508168529658</v>
      </c>
      <c r="M33" s="29">
        <f t="shared" si="18"/>
        <v>74.186414445399819</v>
      </c>
      <c r="N33" s="29">
        <f t="shared" si="18"/>
        <v>60.473602751504721</v>
      </c>
      <c r="O33" s="29">
        <f t="shared" si="18"/>
        <v>63.613327601031813</v>
      </c>
      <c r="P33" s="29">
        <f t="shared" si="18"/>
        <v>70.055116079105758</v>
      </c>
      <c r="Q33" s="29">
        <f t="shared" si="18"/>
        <v>81.978159931212375</v>
      </c>
      <c r="R33" s="29">
        <f t="shared" si="18"/>
        <v>64.053310404127259</v>
      </c>
      <c r="S33" s="29">
        <f t="shared" si="18"/>
        <v>45.90094582975064</v>
      </c>
      <c r="T33" s="29">
        <f t="shared" si="18"/>
        <v>73.035081685296646</v>
      </c>
      <c r="U33" s="29">
        <f t="shared" si="18"/>
        <v>69.864230438521062</v>
      </c>
      <c r="V33" s="29">
        <f t="shared" si="18"/>
        <v>49.736543422184013</v>
      </c>
      <c r="W33" s="29">
        <f t="shared" si="18"/>
        <v>111.1435941530524</v>
      </c>
      <c r="X33" s="29">
        <f t="shared" ref="X33" si="19">SUM(X34:X50)</f>
        <v>124.11762682717109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48.932244196044707</v>
      </c>
      <c r="D50" s="10">
        <v>31.14858125537403</v>
      </c>
      <c r="E50" s="10">
        <v>0</v>
      </c>
      <c r="F50" s="10">
        <v>6.7980223559759247</v>
      </c>
      <c r="G50" s="10">
        <v>14.62450558899398</v>
      </c>
      <c r="H50" s="10">
        <v>62.51109200343938</v>
      </c>
      <c r="I50" s="10">
        <v>61.951848667239886</v>
      </c>
      <c r="J50" s="10">
        <v>51.62656921754084</v>
      </c>
      <c r="K50" s="10">
        <v>71.653740326741186</v>
      </c>
      <c r="L50" s="10">
        <v>72.743508168529658</v>
      </c>
      <c r="M50" s="10">
        <v>74.186414445399819</v>
      </c>
      <c r="N50" s="10">
        <v>60.473602751504721</v>
      </c>
      <c r="O50" s="10">
        <v>63.613327601031813</v>
      </c>
      <c r="P50" s="10">
        <v>70.055116079105758</v>
      </c>
      <c r="Q50" s="10">
        <v>81.978159931212375</v>
      </c>
      <c r="R50" s="10">
        <v>64.053310404127259</v>
      </c>
      <c r="S50" s="10">
        <v>45.90094582975064</v>
      </c>
      <c r="T50" s="10">
        <v>73.035081685296646</v>
      </c>
      <c r="U50" s="10">
        <v>69.864230438521062</v>
      </c>
      <c r="V50" s="10">
        <v>49.736543422184013</v>
      </c>
      <c r="W50" s="10">
        <v>111.1435941530524</v>
      </c>
      <c r="X50" s="10">
        <v>124.11762682717109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149.64393809114361</v>
      </c>
      <c r="D2" s="31">
        <f t="shared" si="0"/>
        <v>163.01229578675839</v>
      </c>
      <c r="E2" s="31">
        <f t="shared" si="0"/>
        <v>173.8079965606191</v>
      </c>
      <c r="F2" s="31">
        <f t="shared" si="0"/>
        <v>181.20171969045569</v>
      </c>
      <c r="G2" s="31">
        <f t="shared" si="0"/>
        <v>181.90326741186581</v>
      </c>
      <c r="H2" s="31">
        <f t="shared" si="0"/>
        <v>171.6292347377472</v>
      </c>
      <c r="I2" s="31">
        <f t="shared" si="0"/>
        <v>194.54247635425619</v>
      </c>
      <c r="J2" s="31">
        <f t="shared" si="0"/>
        <v>138.4139294926913</v>
      </c>
      <c r="K2" s="31">
        <f t="shared" si="0"/>
        <v>88.108598452278585</v>
      </c>
      <c r="L2" s="31">
        <f t="shared" si="0"/>
        <v>95.922441960447117</v>
      </c>
      <c r="M2" s="31">
        <f t="shared" si="0"/>
        <v>127.69045571797071</v>
      </c>
      <c r="N2" s="31">
        <f t="shared" si="0"/>
        <v>51.977644024075673</v>
      </c>
      <c r="O2" s="31">
        <f t="shared" si="0"/>
        <v>80.481513327601022</v>
      </c>
      <c r="P2" s="31">
        <f t="shared" si="0"/>
        <v>76.569217540842644</v>
      </c>
      <c r="Q2" s="31">
        <f t="shared" si="0"/>
        <v>80.481513327601022</v>
      </c>
      <c r="R2" s="31">
        <f t="shared" si="0"/>
        <v>68.724763542562329</v>
      </c>
      <c r="S2" s="31">
        <f t="shared" si="0"/>
        <v>66.060017196904553</v>
      </c>
      <c r="T2" s="31">
        <f t="shared" si="0"/>
        <v>71.208942390369728</v>
      </c>
      <c r="U2" s="31">
        <f t="shared" si="0"/>
        <v>79.305932932072224</v>
      </c>
      <c r="V2" s="31">
        <f t="shared" si="0"/>
        <v>75.00662080825451</v>
      </c>
      <c r="W2" s="31">
        <f t="shared" si="0"/>
        <v>85.406018916595016</v>
      </c>
      <c r="X2" s="31">
        <f t="shared" ref="X2" si="1">SUM(X3,X17,X22,X25,X26,X51,X52,X71,X74,X75,X76)</f>
        <v>75.369647463456573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149.64393809114361</v>
      </c>
      <c r="D3" s="34">
        <f t="shared" si="2"/>
        <v>163.01229578675839</v>
      </c>
      <c r="E3" s="34">
        <f t="shared" si="2"/>
        <v>173.8079965606191</v>
      </c>
      <c r="F3" s="34">
        <f t="shared" si="2"/>
        <v>181.20171969045569</v>
      </c>
      <c r="G3" s="34">
        <f t="shared" si="2"/>
        <v>181.90326741186581</v>
      </c>
      <c r="H3" s="34">
        <f t="shared" si="2"/>
        <v>171.6292347377472</v>
      </c>
      <c r="I3" s="34">
        <f t="shared" si="2"/>
        <v>194.54247635425619</v>
      </c>
      <c r="J3" s="34">
        <f t="shared" si="2"/>
        <v>138.4139294926913</v>
      </c>
      <c r="K3" s="34">
        <f t="shared" si="2"/>
        <v>88.108598452278585</v>
      </c>
      <c r="L3" s="34">
        <f t="shared" si="2"/>
        <v>95.922441960447117</v>
      </c>
      <c r="M3" s="34">
        <f t="shared" si="2"/>
        <v>127.69045571797071</v>
      </c>
      <c r="N3" s="34">
        <f t="shared" si="2"/>
        <v>51.977644024075673</v>
      </c>
      <c r="O3" s="34">
        <f t="shared" si="2"/>
        <v>80.481513327601022</v>
      </c>
      <c r="P3" s="34">
        <f t="shared" si="2"/>
        <v>76.569217540842644</v>
      </c>
      <c r="Q3" s="34">
        <f t="shared" si="2"/>
        <v>80.481513327601022</v>
      </c>
      <c r="R3" s="34">
        <f t="shared" si="2"/>
        <v>68.724763542562329</v>
      </c>
      <c r="S3" s="34">
        <f t="shared" si="2"/>
        <v>66.060017196904553</v>
      </c>
      <c r="T3" s="34">
        <f t="shared" si="2"/>
        <v>71.208942390369728</v>
      </c>
      <c r="U3" s="34">
        <f t="shared" si="2"/>
        <v>79.305932932072224</v>
      </c>
      <c r="V3" s="34">
        <f t="shared" si="2"/>
        <v>75.00662080825451</v>
      </c>
      <c r="W3" s="34">
        <f t="shared" si="2"/>
        <v>85.406018916595016</v>
      </c>
      <c r="X3" s="34">
        <f t="shared" ref="X3" si="3">SUM(X4,X8,X11)</f>
        <v>75.369647463456573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149.64393809114361</v>
      </c>
      <c r="D11" s="29">
        <f t="shared" si="8"/>
        <v>163.01229578675839</v>
      </c>
      <c r="E11" s="29">
        <f t="shared" si="8"/>
        <v>173.8079965606191</v>
      </c>
      <c r="F11" s="29">
        <f t="shared" si="8"/>
        <v>181.20171969045569</v>
      </c>
      <c r="G11" s="29">
        <f t="shared" si="8"/>
        <v>181.90326741186581</v>
      </c>
      <c r="H11" s="29">
        <f t="shared" si="8"/>
        <v>171.6292347377472</v>
      </c>
      <c r="I11" s="29">
        <f t="shared" si="8"/>
        <v>194.54247635425619</v>
      </c>
      <c r="J11" s="29">
        <f t="shared" si="8"/>
        <v>138.4139294926913</v>
      </c>
      <c r="K11" s="29">
        <f t="shared" si="8"/>
        <v>88.108598452278585</v>
      </c>
      <c r="L11" s="29">
        <f t="shared" si="8"/>
        <v>95.922441960447117</v>
      </c>
      <c r="M11" s="29">
        <f t="shared" si="8"/>
        <v>127.69045571797071</v>
      </c>
      <c r="N11" s="29">
        <f t="shared" si="8"/>
        <v>51.977644024075673</v>
      </c>
      <c r="O11" s="29">
        <f t="shared" si="8"/>
        <v>80.481513327601022</v>
      </c>
      <c r="P11" s="29">
        <f t="shared" si="8"/>
        <v>76.569217540842644</v>
      </c>
      <c r="Q11" s="29">
        <f t="shared" si="8"/>
        <v>80.481513327601022</v>
      </c>
      <c r="R11" s="29">
        <f t="shared" si="8"/>
        <v>68.724763542562329</v>
      </c>
      <c r="S11" s="29">
        <f t="shared" si="8"/>
        <v>66.060017196904553</v>
      </c>
      <c r="T11" s="29">
        <f t="shared" si="8"/>
        <v>71.208942390369728</v>
      </c>
      <c r="U11" s="29">
        <f t="shared" si="8"/>
        <v>79.305932932072224</v>
      </c>
      <c r="V11" s="29">
        <f t="shared" si="8"/>
        <v>75.00662080825451</v>
      </c>
      <c r="W11" s="29">
        <f t="shared" si="8"/>
        <v>85.406018916595016</v>
      </c>
      <c r="X11" s="29">
        <f t="shared" ref="X11" si="9">SUM(X12:X16)</f>
        <v>75.369647463456573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149.64393809114361</v>
      </c>
      <c r="D16" s="10">
        <v>163.01229578675839</v>
      </c>
      <c r="E16" s="10">
        <v>173.8079965606191</v>
      </c>
      <c r="F16" s="10">
        <v>181.20171969045569</v>
      </c>
      <c r="G16" s="10">
        <v>181.90326741186581</v>
      </c>
      <c r="H16" s="10">
        <v>171.6292347377472</v>
      </c>
      <c r="I16" s="10">
        <v>194.54247635425619</v>
      </c>
      <c r="J16" s="10">
        <v>138.4139294926913</v>
      </c>
      <c r="K16" s="10">
        <v>88.108598452278585</v>
      </c>
      <c r="L16" s="10">
        <v>95.922441960447117</v>
      </c>
      <c r="M16" s="10">
        <v>127.69045571797071</v>
      </c>
      <c r="N16" s="10">
        <v>51.977644024075673</v>
      </c>
      <c r="O16" s="10">
        <v>80.481513327601022</v>
      </c>
      <c r="P16" s="10">
        <v>76.569217540842644</v>
      </c>
      <c r="Q16" s="10">
        <v>80.481513327601022</v>
      </c>
      <c r="R16" s="10">
        <v>68.724763542562329</v>
      </c>
      <c r="S16" s="10">
        <v>66.060017196904553</v>
      </c>
      <c r="T16" s="10">
        <v>71.208942390369728</v>
      </c>
      <c r="U16" s="10">
        <v>79.305932932072224</v>
      </c>
      <c r="V16" s="10">
        <v>75.00662080825451</v>
      </c>
      <c r="W16" s="10">
        <v>85.406018916595016</v>
      </c>
      <c r="X16" s="10">
        <v>75.369647463456573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0.59561478933791911</v>
      </c>
      <c r="X2" s="31">
        <f t="shared" ref="X2" si="1">SUM(X3,X17,X22,X25,X26,X51,X52,X71,X74,X75,X76)</f>
        <v>0.92622527944969901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0.59561478933791911</v>
      </c>
      <c r="X51" s="37">
        <v>0.92622527944969901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61.861049011177982</v>
      </c>
      <c r="D2" s="31">
        <f t="shared" si="0"/>
        <v>45.953912295786751</v>
      </c>
      <c r="E2" s="31">
        <f t="shared" si="0"/>
        <v>64.512295786758386</v>
      </c>
      <c r="F2" s="31">
        <f t="shared" si="0"/>
        <v>61.861049011177982</v>
      </c>
      <c r="G2" s="31">
        <f t="shared" si="0"/>
        <v>31.81427343078246</v>
      </c>
      <c r="H2" s="31">
        <f t="shared" si="0"/>
        <v>2.6511607910576092</v>
      </c>
      <c r="I2" s="31">
        <f t="shared" si="0"/>
        <v>18.964402407566638</v>
      </c>
      <c r="J2" s="31">
        <f t="shared" si="0"/>
        <v>32.698022355975922</v>
      </c>
      <c r="K2" s="31">
        <f t="shared" si="0"/>
        <v>111.30214961306964</v>
      </c>
      <c r="L2" s="31">
        <f t="shared" si="0"/>
        <v>175.002407566638</v>
      </c>
      <c r="M2" s="31">
        <f t="shared" si="0"/>
        <v>218.06629406706796</v>
      </c>
      <c r="N2" s="31">
        <f t="shared" si="0"/>
        <v>271.32897678417879</v>
      </c>
      <c r="O2" s="31">
        <f t="shared" si="0"/>
        <v>275.1265692175408</v>
      </c>
      <c r="P2" s="31">
        <f t="shared" si="0"/>
        <v>258.88503869303526</v>
      </c>
      <c r="Q2" s="31">
        <f t="shared" si="0"/>
        <v>343.79475494411003</v>
      </c>
      <c r="R2" s="31">
        <f t="shared" si="0"/>
        <v>322.17919174548575</v>
      </c>
      <c r="S2" s="31">
        <f t="shared" si="0"/>
        <v>284.34600171969043</v>
      </c>
      <c r="T2" s="31">
        <f t="shared" si="0"/>
        <v>319.36087704213236</v>
      </c>
      <c r="U2" s="31">
        <f t="shared" si="0"/>
        <v>280.40507308684431</v>
      </c>
      <c r="V2" s="31">
        <f t="shared" si="0"/>
        <v>302.14006878761819</v>
      </c>
      <c r="W2" s="31">
        <f t="shared" si="0"/>
        <v>394.0957007738607</v>
      </c>
      <c r="X2" s="31">
        <f t="shared" ref="X2" si="1">SUM(X3,X17,X22,X25,X26,X51,X52,X71,X74,X75,X76)</f>
        <v>396.03035253654343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61.861049011177982</v>
      </c>
      <c r="D52" s="37">
        <f t="shared" si="20"/>
        <v>45.953912295786751</v>
      </c>
      <c r="E52" s="37">
        <f t="shared" si="20"/>
        <v>64.512295786758386</v>
      </c>
      <c r="F52" s="37">
        <f t="shared" si="20"/>
        <v>61.861049011177982</v>
      </c>
      <c r="G52" s="37">
        <f t="shared" si="20"/>
        <v>31.81427343078246</v>
      </c>
      <c r="H52" s="37">
        <f t="shared" si="20"/>
        <v>2.6511607910576092</v>
      </c>
      <c r="I52" s="37">
        <f t="shared" si="20"/>
        <v>18.964402407566638</v>
      </c>
      <c r="J52" s="37">
        <f t="shared" si="20"/>
        <v>32.698022355975922</v>
      </c>
      <c r="K52" s="37">
        <f t="shared" si="20"/>
        <v>111.30214961306964</v>
      </c>
      <c r="L52" s="37">
        <f t="shared" si="20"/>
        <v>175.002407566638</v>
      </c>
      <c r="M52" s="37">
        <f t="shared" si="20"/>
        <v>218.06629406706796</v>
      </c>
      <c r="N52" s="37">
        <f t="shared" si="20"/>
        <v>271.32897678417879</v>
      </c>
      <c r="O52" s="37">
        <f t="shared" si="20"/>
        <v>275.1265692175408</v>
      </c>
      <c r="P52" s="37">
        <f t="shared" si="20"/>
        <v>258.88503869303526</v>
      </c>
      <c r="Q52" s="37">
        <f t="shared" si="20"/>
        <v>343.79475494411003</v>
      </c>
      <c r="R52" s="37">
        <f t="shared" si="20"/>
        <v>322.17919174548575</v>
      </c>
      <c r="S52" s="37">
        <f t="shared" si="20"/>
        <v>284.34600171969043</v>
      </c>
      <c r="T52" s="37">
        <f t="shared" si="20"/>
        <v>319.36087704213236</v>
      </c>
      <c r="U52" s="37">
        <f t="shared" si="20"/>
        <v>280.40507308684431</v>
      </c>
      <c r="V52" s="37">
        <f t="shared" si="20"/>
        <v>302.14006878761819</v>
      </c>
      <c r="W52" s="37">
        <f t="shared" si="20"/>
        <v>394.0957007738607</v>
      </c>
      <c r="X52" s="37">
        <f t="shared" ref="X52" si="21">SUM(X53:X70)</f>
        <v>396.03035253654343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1.2897678417884779</v>
      </c>
      <c r="J64" s="10">
        <v>0</v>
      </c>
      <c r="K64" s="10">
        <v>33.53396388650043</v>
      </c>
      <c r="L64" s="10">
        <v>54.815133276010307</v>
      </c>
      <c r="M64" s="10">
        <v>55.460017196904552</v>
      </c>
      <c r="N64" s="10">
        <v>54.815133276010307</v>
      </c>
      <c r="O64" s="10">
        <v>61.263972484952703</v>
      </c>
      <c r="P64" s="10">
        <v>57.394668959587271</v>
      </c>
      <c r="Q64" s="10">
        <v>78.675838349097162</v>
      </c>
      <c r="R64" s="10">
        <v>77.386070507308673</v>
      </c>
      <c r="S64" s="10">
        <v>55.460017196904552</v>
      </c>
      <c r="T64" s="10">
        <v>75.451418744625968</v>
      </c>
      <c r="U64" s="10">
        <v>78.030954428202918</v>
      </c>
      <c r="V64" s="10">
        <v>90.928632846087694</v>
      </c>
      <c r="W64" s="10">
        <v>81.255374032674112</v>
      </c>
      <c r="X64" s="10">
        <v>83.190025795356831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61.861049011177982</v>
      </c>
      <c r="D66" s="10">
        <v>45.953912295786751</v>
      </c>
      <c r="E66" s="10">
        <v>64.512295786758386</v>
      </c>
      <c r="F66" s="10">
        <v>61.861049011177982</v>
      </c>
      <c r="G66" s="10">
        <v>31.81427343078246</v>
      </c>
      <c r="H66" s="10">
        <v>2.6511607910576092</v>
      </c>
      <c r="I66" s="10">
        <v>17.67463456577816</v>
      </c>
      <c r="J66" s="10">
        <v>32.698022355975922</v>
      </c>
      <c r="K66" s="10">
        <v>77.768185726569214</v>
      </c>
      <c r="L66" s="10">
        <v>120.1872742906277</v>
      </c>
      <c r="M66" s="10">
        <v>162.60627687016341</v>
      </c>
      <c r="N66" s="10">
        <v>216.51384350816849</v>
      </c>
      <c r="O66" s="10">
        <v>213.86259673258809</v>
      </c>
      <c r="P66" s="10">
        <v>201.49036973344801</v>
      </c>
      <c r="Q66" s="10">
        <v>265.11891659501288</v>
      </c>
      <c r="R66" s="10">
        <v>244.79312123817709</v>
      </c>
      <c r="S66" s="10">
        <v>228.88598452278589</v>
      </c>
      <c r="T66" s="10">
        <v>243.9094582975064</v>
      </c>
      <c r="U66" s="10">
        <v>202.37411865864141</v>
      </c>
      <c r="V66" s="10">
        <v>211.21143594153051</v>
      </c>
      <c r="W66" s="10">
        <v>312.84032674118657</v>
      </c>
      <c r="X66" s="10">
        <v>312.84032674118657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1752.0876182287188</v>
      </c>
      <c r="D2" s="31">
        <f t="shared" si="0"/>
        <v>1678.5943250214962</v>
      </c>
      <c r="E2" s="31">
        <f t="shared" si="0"/>
        <v>1880.7751504729147</v>
      </c>
      <c r="F2" s="31">
        <f t="shared" si="0"/>
        <v>1899.299140154772</v>
      </c>
      <c r="G2" s="31">
        <f t="shared" si="0"/>
        <v>1817.2455717970763</v>
      </c>
      <c r="H2" s="31">
        <f t="shared" si="0"/>
        <v>1802.8242476354253</v>
      </c>
      <c r="I2" s="31">
        <f t="shared" si="0"/>
        <v>1854.2663800515907</v>
      </c>
      <c r="J2" s="31">
        <f t="shared" si="0"/>
        <v>1897.0512467755807</v>
      </c>
      <c r="K2" s="31">
        <f t="shared" si="0"/>
        <v>1877.4380911435942</v>
      </c>
      <c r="L2" s="31">
        <f t="shared" si="0"/>
        <v>1728.8251074806533</v>
      </c>
      <c r="M2" s="31">
        <f t="shared" si="0"/>
        <v>1924.0880481513327</v>
      </c>
      <c r="N2" s="31">
        <f t="shared" si="0"/>
        <v>1990.3138435081687</v>
      </c>
      <c r="O2" s="31">
        <f t="shared" si="0"/>
        <v>1929.8309544282029</v>
      </c>
      <c r="P2" s="31">
        <f t="shared" si="0"/>
        <v>1874.0682717110917</v>
      </c>
      <c r="Q2" s="31">
        <f t="shared" si="0"/>
        <v>1872.4944110060189</v>
      </c>
      <c r="R2" s="31">
        <f t="shared" si="0"/>
        <v>1873.1520206362852</v>
      </c>
      <c r="S2" s="31">
        <f t="shared" si="0"/>
        <v>1763.1340498710231</v>
      </c>
      <c r="T2" s="31">
        <f t="shared" si="0"/>
        <v>1792.2623387790195</v>
      </c>
      <c r="U2" s="31">
        <f t="shared" si="0"/>
        <v>1783.5297506448837</v>
      </c>
      <c r="V2" s="31">
        <f t="shared" si="0"/>
        <v>1736.5260533104042</v>
      </c>
      <c r="W2" s="31">
        <f t="shared" si="0"/>
        <v>1568.4553740326739</v>
      </c>
      <c r="X2" s="31">
        <f t="shared" ref="X2" si="1">SUM(X3,X17,X22,X25,X26,X51,X52,X71,X74,X75,X76)</f>
        <v>1463.5411865864144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4.0822871883061049</v>
      </c>
      <c r="D3" s="34">
        <f t="shared" si="2"/>
        <v>3.5929492691315561</v>
      </c>
      <c r="E3" s="34">
        <f t="shared" si="2"/>
        <v>18.010060189165948</v>
      </c>
      <c r="F3" s="34">
        <f t="shared" si="2"/>
        <v>18.827515047291485</v>
      </c>
      <c r="G3" s="34">
        <f t="shared" si="2"/>
        <v>18.617712811693895</v>
      </c>
      <c r="H3" s="34">
        <f t="shared" si="2"/>
        <v>17.323215821152189</v>
      </c>
      <c r="I3" s="34">
        <f t="shared" si="2"/>
        <v>17.091917454858127</v>
      </c>
      <c r="J3" s="34">
        <f t="shared" si="2"/>
        <v>9.2208082545141892</v>
      </c>
      <c r="K3" s="34">
        <f t="shared" si="2"/>
        <v>23.849097162510752</v>
      </c>
      <c r="L3" s="34">
        <f t="shared" si="2"/>
        <v>52.608082545141869</v>
      </c>
      <c r="M3" s="34">
        <f t="shared" si="2"/>
        <v>221.83654342218401</v>
      </c>
      <c r="N3" s="34">
        <f t="shared" si="2"/>
        <v>322.01349957007733</v>
      </c>
      <c r="O3" s="34">
        <f t="shared" si="2"/>
        <v>321.51315563198619</v>
      </c>
      <c r="P3" s="34">
        <f t="shared" si="2"/>
        <v>293.78168529664657</v>
      </c>
      <c r="Q3" s="34">
        <f t="shared" si="2"/>
        <v>319.48564058469469</v>
      </c>
      <c r="R3" s="34">
        <f t="shared" si="2"/>
        <v>318.13301805674979</v>
      </c>
      <c r="S3" s="34">
        <f t="shared" si="2"/>
        <v>326.53645743766123</v>
      </c>
      <c r="T3" s="34">
        <f t="shared" si="2"/>
        <v>281.09183147033531</v>
      </c>
      <c r="U3" s="34">
        <f t="shared" si="2"/>
        <v>289.72080825451422</v>
      </c>
      <c r="V3" s="34">
        <f t="shared" si="2"/>
        <v>268.97050730868438</v>
      </c>
      <c r="W3" s="34">
        <f t="shared" si="2"/>
        <v>235.1545141874463</v>
      </c>
      <c r="X3" s="34">
        <f t="shared" ref="X3" si="3">SUM(X4,X8,X11)</f>
        <v>110.6601891659501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2.2239896818572658</v>
      </c>
      <c r="D4" s="29">
        <f t="shared" si="4"/>
        <v>1.7479793637145309</v>
      </c>
      <c r="E4" s="29">
        <f t="shared" si="4"/>
        <v>2.3085984522785896</v>
      </c>
      <c r="F4" s="29">
        <f t="shared" si="4"/>
        <v>1.063972484952709</v>
      </c>
      <c r="G4" s="29">
        <f t="shared" si="4"/>
        <v>1.121238177128117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0.71195184866723982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0.71195184866723982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0.67815993121238172</v>
      </c>
      <c r="D6" s="10">
        <f>NRG_EHG_E!D6+NRG_CM_E!D6+NRG_OIL_NG_E!D6+NRG_PF_E!D6+NRG_CO_E!D6+NRG_BKBPB_E!D6+NRG_GW_E!D6+NRG_BF_E!D6+NRG_PR_E!D6+NRG_NI_E!D6+NRG_CL_E!D6+NRG_LNG_E!D6+NRG_BIOG_E!D6+NRG_GTL_E!D6+NRG_CPP_E!D6+NRG_NSP_E!D6</f>
        <v>0.68297506448839196</v>
      </c>
      <c r="E6" s="10">
        <f>NRG_EHG_E!E6+NRG_CM_E!E6+NRG_OIL_NG_E!E6+NRG_PF_E!E6+NRG_CO_E!E6+NRG_BKBPB_E!E6+NRG_GW_E!E6+NRG_BF_E!E6+NRG_PR_E!E6+NRG_NI_E!E6+NRG_CL_E!E6+NRG_LNG_E!E6+NRG_BIOG_E!E6+NRG_GTL_E!E6+NRG_CPP_E!E6+NRG_NSP_E!E6</f>
        <v>0.6806534823731728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1.5458297506448839</v>
      </c>
      <c r="D7" s="10">
        <f>NRG_EHG_E!D7+NRG_CM_E!D7+NRG_OIL_NG_E!D7+NRG_PF_E!D7+NRG_CO_E!D7+NRG_BKBPB_E!D7+NRG_GW_E!D7+NRG_BF_E!D7+NRG_PR_E!D7+NRG_NI_E!D7+NRG_CL_E!D7+NRG_LNG_E!D7+NRG_BIOG_E!D7+NRG_GTL_E!D7+NRG_CPP_E!D7+NRG_NSP_E!D7</f>
        <v>1.065004299226139</v>
      </c>
      <c r="E7" s="10">
        <f>NRG_EHG_E!E7+NRG_CM_E!E7+NRG_OIL_NG_E!E7+NRG_PF_E!E7+NRG_CO_E!E7+NRG_BKBPB_E!E7+NRG_GW_E!E7+NRG_BF_E!E7+NRG_PR_E!E7+NRG_NI_E!E7+NRG_CL_E!E7+NRG_LNG_E!E7+NRG_BIOG_E!E7+NRG_GTL_E!E7+NRG_CPP_E!E7+NRG_NSP_E!E7</f>
        <v>1.6279449699054169</v>
      </c>
      <c r="F7" s="10">
        <f>NRG_EHG_E!F7+NRG_CM_E!F7+NRG_OIL_NG_E!F7+NRG_PF_E!F7+NRG_CO_E!F7+NRG_BKBPB_E!F7+NRG_GW_E!F7+NRG_BF_E!F7+NRG_PR_E!F7+NRG_NI_E!F7+NRG_CL_E!F7+NRG_LNG_E!F7+NRG_BIOG_E!F7+NRG_GTL_E!F7+NRG_CPP_E!F7+NRG_NSP_E!F7</f>
        <v>1.063972484952709</v>
      </c>
      <c r="G7" s="10">
        <f>NRG_EHG_E!G7+NRG_CM_E!G7+NRG_OIL_NG_E!G7+NRG_PF_E!G7+NRG_CO_E!G7+NRG_BKBPB_E!G7+NRG_GW_E!G7+NRG_BF_E!G7+NRG_PR_E!G7+NRG_NI_E!G7+NRG_CL_E!G7+NRG_LNG_E!G7+NRG_BIOG_E!G7+NRG_GTL_E!G7+NRG_CPP_E!G7+NRG_NSP_E!G7</f>
        <v>1.121238177128117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1.858297506448839</v>
      </c>
      <c r="D8" s="29">
        <f t="shared" si="6"/>
        <v>1.844969905417025</v>
      </c>
      <c r="E8" s="29">
        <f t="shared" si="6"/>
        <v>1.543680137575236</v>
      </c>
      <c r="F8" s="29">
        <f t="shared" si="6"/>
        <v>1.2393809114359411</v>
      </c>
      <c r="G8" s="29">
        <f t="shared" si="6"/>
        <v>1.2743766122098019</v>
      </c>
      <c r="H8" s="29">
        <f t="shared" si="6"/>
        <v>1.633705932932072</v>
      </c>
      <c r="I8" s="29">
        <f t="shared" si="6"/>
        <v>1.8508168529664659</v>
      </c>
      <c r="J8" s="29">
        <f t="shared" si="6"/>
        <v>1.241960447119518</v>
      </c>
      <c r="K8" s="29">
        <f t="shared" si="6"/>
        <v>1.6125537403267409</v>
      </c>
      <c r="L8" s="29">
        <f t="shared" si="6"/>
        <v>1.324075666380051</v>
      </c>
      <c r="M8" s="29">
        <f t="shared" si="6"/>
        <v>221.83654342218401</v>
      </c>
      <c r="N8" s="29">
        <f t="shared" si="6"/>
        <v>321.30154772141009</v>
      </c>
      <c r="O8" s="29">
        <f t="shared" si="6"/>
        <v>321.51315563198619</v>
      </c>
      <c r="P8" s="29">
        <f t="shared" si="6"/>
        <v>293.78168529664657</v>
      </c>
      <c r="Q8" s="29">
        <f t="shared" si="6"/>
        <v>319.48564058469469</v>
      </c>
      <c r="R8" s="29">
        <f t="shared" si="6"/>
        <v>318.13301805674979</v>
      </c>
      <c r="S8" s="29">
        <f t="shared" si="6"/>
        <v>326.53645743766123</v>
      </c>
      <c r="T8" s="29">
        <f t="shared" si="6"/>
        <v>281.09183147033531</v>
      </c>
      <c r="U8" s="29">
        <f t="shared" si="6"/>
        <v>289.72080825451422</v>
      </c>
      <c r="V8" s="29">
        <f t="shared" si="6"/>
        <v>268.97050730868438</v>
      </c>
      <c r="W8" s="29">
        <f t="shared" si="6"/>
        <v>235.1545141874463</v>
      </c>
      <c r="X8" s="29">
        <f t="shared" ref="X8" si="7">SUM(X9:X10)</f>
        <v>110.6601891659501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1.858297506448839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1.844969905417025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1.543680137575236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1.2393809114359411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1.2743766122098019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1.633705932932072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1.8508168529664659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1.241960447119518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1.6125537403267409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1.324075666380051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221.83654342218401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321.30154772141009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321.51315563198619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293.78168529664657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319.48564058469469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318.13301805674979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326.53645743766123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281.09183147033531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289.72080825451422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268.97050730868438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235.1545141874463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110.6601891659501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14.157781599312123</v>
      </c>
      <c r="F11" s="29">
        <f t="shared" si="8"/>
        <v>16.524161650902833</v>
      </c>
      <c r="G11" s="29">
        <f t="shared" si="8"/>
        <v>16.222098022355976</v>
      </c>
      <c r="H11" s="29">
        <f t="shared" si="8"/>
        <v>15.689509888220119</v>
      </c>
      <c r="I11" s="29">
        <f t="shared" si="8"/>
        <v>15.241100601891659</v>
      </c>
      <c r="J11" s="29">
        <f t="shared" si="8"/>
        <v>7.9788478073946703</v>
      </c>
      <c r="K11" s="29">
        <f t="shared" si="8"/>
        <v>22.23654342218401</v>
      </c>
      <c r="L11" s="29">
        <f t="shared" si="8"/>
        <v>51.284006878761815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6.2108340498710231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7.9415305245055876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8.7623387790197764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8.0257953568357685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6.2226999140154771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1.7807394668959591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18.558297506448842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47.041530524505582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7.9469475494411004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8.5826311263972475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7.4597592433361992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7.6637145313843504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9.0184006878761824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6.1981083404987114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3.6782459157351668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4.242476354256234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331.11444539982801</v>
      </c>
      <c r="D17" s="37">
        <f t="shared" si="10"/>
        <v>234.90490111779874</v>
      </c>
      <c r="E17" s="37">
        <f t="shared" si="10"/>
        <v>414.70567497850391</v>
      </c>
      <c r="F17" s="37">
        <f t="shared" si="10"/>
        <v>419.63791917454859</v>
      </c>
      <c r="G17" s="37">
        <f t="shared" si="10"/>
        <v>416.8791917454858</v>
      </c>
      <c r="H17" s="37">
        <f t="shared" si="10"/>
        <v>391.83387790197764</v>
      </c>
      <c r="I17" s="37">
        <f t="shared" si="10"/>
        <v>386.60077386070503</v>
      </c>
      <c r="J17" s="37">
        <f t="shared" si="10"/>
        <v>408.90894239036976</v>
      </c>
      <c r="K17" s="37">
        <f t="shared" si="10"/>
        <v>346.42450558899395</v>
      </c>
      <c r="L17" s="37">
        <f t="shared" si="10"/>
        <v>256.03086844368011</v>
      </c>
      <c r="M17" s="37">
        <f t="shared" si="10"/>
        <v>352.36466036113495</v>
      </c>
      <c r="N17" s="37">
        <f t="shared" si="10"/>
        <v>342.17300085984527</v>
      </c>
      <c r="O17" s="37">
        <f t="shared" si="10"/>
        <v>329.76500429922606</v>
      </c>
      <c r="P17" s="37">
        <f t="shared" si="10"/>
        <v>340.38882201203785</v>
      </c>
      <c r="Q17" s="37">
        <f t="shared" si="10"/>
        <v>325.97927773000856</v>
      </c>
      <c r="R17" s="37">
        <f t="shared" si="10"/>
        <v>326.07962166809966</v>
      </c>
      <c r="S17" s="37">
        <f t="shared" si="10"/>
        <v>323.19501289767845</v>
      </c>
      <c r="T17" s="37">
        <f t="shared" si="10"/>
        <v>346.54849527085128</v>
      </c>
      <c r="U17" s="37">
        <f t="shared" si="10"/>
        <v>359.27308684436798</v>
      </c>
      <c r="V17" s="37">
        <f t="shared" si="10"/>
        <v>339.9711092003439</v>
      </c>
      <c r="W17" s="37">
        <f t="shared" si="10"/>
        <v>325.71943250214963</v>
      </c>
      <c r="X17" s="37">
        <f t="shared" ref="X17" si="11">SUM(X18:X21)</f>
        <v>315.56242476354248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3.310404127257093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2.4720550300945829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4.1487532244196039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3.3748925193465169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2.407566638005159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1.375752364574377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8.3834909716251076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2.04213241616509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2.7300085984522791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3.0094582975064492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2.3215821152192602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8.2760103181427329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1.870163370593293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9.4368013757523634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5.9114359415305238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5.7934651762682714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7.8902837489251922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5.4148753224419606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3.3379191745485808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192.36887360275151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153.6973344797936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238.32760103181431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205.73946689595871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221.15219260533101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220.33533963886501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220.46431642304381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214.83233018056751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218.3791917454858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159.286328460877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187.55374032674121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153.2459157351677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143.93809114359411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156.29836629406711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157.39466895958719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154.72914875322439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158.83310404127261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168.2847807394669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173.96552020636281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160.23112639724849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148.6251074806535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170.221668099742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138.74557179707651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81.207566638005147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173.06766981943247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211.42639724849528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191.57824591573518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168.12364574376613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163.72889079965606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192.70085984522788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119.66182287188306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94.702407566638001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142.16113499570073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166.9055030094583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166.33233018056751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156.2529664660361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147.79785038693035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139.07996560619088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138.19630266552019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145.93860705073087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148.83869303525364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147.18865004299226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150.57841788478075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145.34075666380051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19.91977644024076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19.012123817712808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17.173000859845232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19.561478933791921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18.91659501289768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22.83370593293207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20.25417024935512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26.531642304385208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28.578589853826308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27.136457437661221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23.17798796216681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158.86337059329321</v>
      </c>
      <c r="D26" s="37">
        <f t="shared" si="14"/>
        <v>224.68125537403265</v>
      </c>
      <c r="E26" s="37">
        <f t="shared" si="14"/>
        <v>221.385124677558</v>
      </c>
      <c r="F26" s="37">
        <f t="shared" si="14"/>
        <v>226.72416165090283</v>
      </c>
      <c r="G26" s="37">
        <f t="shared" si="14"/>
        <v>212.34961306964743</v>
      </c>
      <c r="H26" s="37">
        <f t="shared" si="14"/>
        <v>244.69174548581253</v>
      </c>
      <c r="I26" s="37">
        <f t="shared" si="14"/>
        <v>275.02424763542558</v>
      </c>
      <c r="J26" s="37">
        <f t="shared" si="14"/>
        <v>275.47489251934655</v>
      </c>
      <c r="K26" s="37">
        <f t="shared" si="14"/>
        <v>291.9977644024076</v>
      </c>
      <c r="L26" s="37">
        <f t="shared" si="14"/>
        <v>256.18976784178852</v>
      </c>
      <c r="M26" s="37">
        <f t="shared" si="14"/>
        <v>265.30670679277722</v>
      </c>
      <c r="N26" s="37">
        <f t="shared" si="14"/>
        <v>248.16801375752368</v>
      </c>
      <c r="O26" s="37">
        <f t="shared" si="14"/>
        <v>249.64290627687015</v>
      </c>
      <c r="P26" s="37">
        <f t="shared" si="14"/>
        <v>208.50627687016339</v>
      </c>
      <c r="Q26" s="37">
        <f t="shared" si="14"/>
        <v>246.22072226999137</v>
      </c>
      <c r="R26" s="37">
        <f t="shared" si="14"/>
        <v>254.16388650042984</v>
      </c>
      <c r="S26" s="37">
        <f t="shared" si="14"/>
        <v>172.5938950988822</v>
      </c>
      <c r="T26" s="37">
        <f t="shared" si="14"/>
        <v>241.74582975064487</v>
      </c>
      <c r="U26" s="37">
        <f t="shared" si="14"/>
        <v>221.81547721410141</v>
      </c>
      <c r="V26" s="37">
        <f t="shared" si="14"/>
        <v>236.72536543422186</v>
      </c>
      <c r="W26" s="37">
        <f t="shared" si="14"/>
        <v>184.22699914015476</v>
      </c>
      <c r="X26" s="37">
        <f t="shared" ref="X26" si="15">SUM(X27,X33)</f>
        <v>215.30343938091139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158.86337059329321</v>
      </c>
      <c r="D33" s="29">
        <f t="shared" si="18"/>
        <v>224.68125537403265</v>
      </c>
      <c r="E33" s="29">
        <f t="shared" si="18"/>
        <v>221.385124677558</v>
      </c>
      <c r="F33" s="29">
        <f t="shared" si="18"/>
        <v>226.72416165090283</v>
      </c>
      <c r="G33" s="29">
        <f t="shared" si="18"/>
        <v>212.34961306964743</v>
      </c>
      <c r="H33" s="29">
        <f t="shared" si="18"/>
        <v>244.69174548581253</v>
      </c>
      <c r="I33" s="29">
        <f t="shared" si="18"/>
        <v>275.02424763542558</v>
      </c>
      <c r="J33" s="29">
        <f t="shared" si="18"/>
        <v>275.47489251934655</v>
      </c>
      <c r="K33" s="29">
        <f t="shared" si="18"/>
        <v>291.9977644024076</v>
      </c>
      <c r="L33" s="29">
        <f t="shared" si="18"/>
        <v>256.18976784178852</v>
      </c>
      <c r="M33" s="29">
        <f t="shared" si="18"/>
        <v>265.30670679277722</v>
      </c>
      <c r="N33" s="29">
        <f t="shared" si="18"/>
        <v>248.16801375752368</v>
      </c>
      <c r="O33" s="29">
        <f t="shared" si="18"/>
        <v>249.64290627687015</v>
      </c>
      <c r="P33" s="29">
        <f t="shared" si="18"/>
        <v>208.50627687016339</v>
      </c>
      <c r="Q33" s="29">
        <f t="shared" si="18"/>
        <v>246.22072226999137</v>
      </c>
      <c r="R33" s="29">
        <f t="shared" si="18"/>
        <v>254.16388650042984</v>
      </c>
      <c r="S33" s="29">
        <f t="shared" si="18"/>
        <v>172.5938950988822</v>
      </c>
      <c r="T33" s="29">
        <f t="shared" si="18"/>
        <v>241.74582975064487</v>
      </c>
      <c r="U33" s="29">
        <f t="shared" si="18"/>
        <v>221.81547721410141</v>
      </c>
      <c r="V33" s="29">
        <f t="shared" si="18"/>
        <v>236.72536543422186</v>
      </c>
      <c r="W33" s="29">
        <f t="shared" si="18"/>
        <v>184.22699914015476</v>
      </c>
      <c r="X33" s="29">
        <f t="shared" ref="X33" si="19">SUM(X34:X50)</f>
        <v>215.30343938091139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58.259759243336198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85.740756663800511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104.4278589853826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120.91642304385211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122.0157351676698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135.20662080825451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151.69518486672399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140.70275150472921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164.88607050730869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146.19896818572661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153.89363714531379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140.70275150472921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149.49673258813411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129.71040412725711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144.0005159071367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154.99294926913149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97.832416165090265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139.60352536543419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131.9088564058469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137.4050730868444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106.6263112639725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127.5118658641444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4.1720550300945813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46.90421324161651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22.027343078245909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16.027515047291491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12.017454858125539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10.001203783318999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11.988822012037829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12.26113499570077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17.357781599312123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18.430782459157356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16.423473774720545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15.418830610490119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16.426913155631983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14.364488392089427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16.418056749785041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16.429148753224421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16.410834049871021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16.416165090283751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6.154944110060188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6.1528804815133276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6.1560619088564046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5.139638865004299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3.0968185726569208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49.527343078245913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58.509630266552023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44.53258813413585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34.550300945829747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28.659329320722271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37.915391229578667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36.913413585554601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31.995872742906279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23.711435941530521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24.6524505588994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12.29673258813413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8.487102321582114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0.89570077386070501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82.76010318142734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58.345313843508173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95.987360275150479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83.75374032674118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93.164230438521059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72.461049011177977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84.694754944110059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58.403525365434213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56.397162510748061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59.239982803095437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51.673344797936373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59.58091143594153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74.154514187446253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85.41848667239897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84.073774720550304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68.914875322441958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83.697506448839206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82.551246775580395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85.7816852966466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62.377815993121231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85.791057609630258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116.87446259673257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106.10490111779882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106.44883920894237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94.389509888220118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106.31986242476357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125.55889939810834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119.92691315563202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116.27257093723129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112.16680997420458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109.88822012037832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98.194325021496127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99.355116079105755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95.227858985382625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104.44969905417025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94.303525365434226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94.582975064488394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79.449957007738604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95.141874462596718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87.617626827171108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98.092605331040403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82.574806534823722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81.520292347377463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422.06448839208934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355.9999140154772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363.47566638005156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368.61083404987102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291.79802235597589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270.27807394668963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291.82201203783319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287.68993981083395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329.22519346517629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332.35408426483224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166.52338779019775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148.68159931212381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143.14032674118658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149.46973344797934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121.07102321582114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116.27016337059328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114.21616509028374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63.33989681857264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60.330524505588997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59.161392949269143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59.865004299226143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64.650730868443674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719.08856405846939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753.31040412725713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756.74978503869283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771.10920034393814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771.28116938950984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753.13843508168509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763.80051590713674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799.48409286328467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773.77472055030091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721.75408426483227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819.86242476354255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829.92261392949274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790.54170249355127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777.47205503009457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765.43422184006886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763.92235597592446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747.14256233877882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764.39441100601891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764.77222699914012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733.6050730868443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680.91461736887356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675.84411006018911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468.78761822871883</v>
      </c>
      <c r="D2" s="31">
        <f t="shared" si="0"/>
        <v>504.4711951848667</v>
      </c>
      <c r="E2" s="31">
        <f t="shared" si="0"/>
        <v>512.03783319002571</v>
      </c>
      <c r="F2" s="31">
        <f t="shared" si="0"/>
        <v>564.7463456577816</v>
      </c>
      <c r="G2" s="31">
        <f t="shared" si="0"/>
        <v>551.5047291487532</v>
      </c>
      <c r="H2" s="31">
        <f t="shared" si="0"/>
        <v>549.09716251074803</v>
      </c>
      <c r="I2" s="31">
        <f t="shared" si="0"/>
        <v>556.92175408426476</v>
      </c>
      <c r="J2" s="31">
        <f t="shared" si="0"/>
        <v>583.49097162510748</v>
      </c>
      <c r="K2" s="31">
        <f t="shared" si="0"/>
        <v>564.23043852106616</v>
      </c>
      <c r="L2" s="31">
        <f t="shared" si="0"/>
        <v>532.67411865864142</v>
      </c>
      <c r="M2" s="31">
        <f t="shared" si="0"/>
        <v>653.56835769561474</v>
      </c>
      <c r="N2" s="31">
        <f t="shared" si="0"/>
        <v>650.81685296646594</v>
      </c>
      <c r="O2" s="31">
        <f t="shared" si="0"/>
        <v>611.26397248495266</v>
      </c>
      <c r="P2" s="31">
        <f t="shared" si="0"/>
        <v>613.58555460017192</v>
      </c>
      <c r="Q2" s="31">
        <f t="shared" si="0"/>
        <v>604.64316423043852</v>
      </c>
      <c r="R2" s="31">
        <f t="shared" si="0"/>
        <v>599.82803095442819</v>
      </c>
      <c r="S2" s="31">
        <f t="shared" si="0"/>
        <v>594.23903697334481</v>
      </c>
      <c r="T2" s="31">
        <f t="shared" si="0"/>
        <v>616.03619948409289</v>
      </c>
      <c r="U2" s="31">
        <f t="shared" si="0"/>
        <v>614.93662940670674</v>
      </c>
      <c r="V2" s="31">
        <f t="shared" si="0"/>
        <v>594.50025795356828</v>
      </c>
      <c r="W2" s="31">
        <f t="shared" si="0"/>
        <v>554.56543422183995</v>
      </c>
      <c r="X2" s="31">
        <f t="shared" ref="X2" si="1">SUM(X3,X17,X22,X25,X26,X51,X52,X71,X74,X75,X76)</f>
        <v>562.22416165090283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468.78761822871883</v>
      </c>
      <c r="D76" s="40">
        <v>504.4711951848667</v>
      </c>
      <c r="E76" s="40">
        <v>512.03783319002571</v>
      </c>
      <c r="F76" s="40">
        <v>564.7463456577816</v>
      </c>
      <c r="G76" s="40">
        <v>551.5047291487532</v>
      </c>
      <c r="H76" s="40">
        <v>549.09716251074803</v>
      </c>
      <c r="I76" s="40">
        <v>556.92175408426476</v>
      </c>
      <c r="J76" s="40">
        <v>583.49097162510748</v>
      </c>
      <c r="K76" s="40">
        <v>564.23043852106616</v>
      </c>
      <c r="L76" s="40">
        <v>532.67411865864142</v>
      </c>
      <c r="M76" s="40">
        <v>653.56835769561474</v>
      </c>
      <c r="N76" s="40">
        <v>650.81685296646594</v>
      </c>
      <c r="O76" s="40">
        <v>611.26397248495266</v>
      </c>
      <c r="P76" s="40">
        <v>613.58555460017192</v>
      </c>
      <c r="Q76" s="40">
        <v>604.64316423043852</v>
      </c>
      <c r="R76" s="40">
        <v>599.82803095442819</v>
      </c>
      <c r="S76" s="40">
        <v>594.23903697334481</v>
      </c>
      <c r="T76" s="40">
        <v>616.03619948409289</v>
      </c>
      <c r="U76" s="40">
        <v>614.93662940670674</v>
      </c>
      <c r="V76" s="40">
        <v>594.50025795356828</v>
      </c>
      <c r="W76" s="40">
        <v>554.56543422183995</v>
      </c>
      <c r="X76" s="40">
        <v>562.22416165090283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323.29999999999995</v>
      </c>
      <c r="D2" s="31">
        <f t="shared" si="0"/>
        <v>329.96491831470337</v>
      </c>
      <c r="E2" s="31">
        <f t="shared" si="0"/>
        <v>331.05546001719688</v>
      </c>
      <c r="F2" s="31">
        <f t="shared" si="0"/>
        <v>266.88607050730872</v>
      </c>
      <c r="G2" s="31">
        <f t="shared" si="0"/>
        <v>285.7774720550301</v>
      </c>
      <c r="H2" s="31">
        <f t="shared" si="0"/>
        <v>251.84987102321577</v>
      </c>
      <c r="I2" s="31">
        <f t="shared" si="0"/>
        <v>294.37377472055027</v>
      </c>
      <c r="J2" s="31">
        <f t="shared" si="0"/>
        <v>309.5141014617368</v>
      </c>
      <c r="K2" s="31">
        <f t="shared" si="0"/>
        <v>296.80601891659512</v>
      </c>
      <c r="L2" s="31">
        <f t="shared" si="0"/>
        <v>266.78503869303518</v>
      </c>
      <c r="M2" s="31">
        <f t="shared" si="0"/>
        <v>405.54385210662088</v>
      </c>
      <c r="N2" s="31">
        <f t="shared" si="0"/>
        <v>517.07781599312113</v>
      </c>
      <c r="O2" s="31">
        <f t="shared" si="0"/>
        <v>512.57102321582113</v>
      </c>
      <c r="P2" s="31">
        <f t="shared" si="0"/>
        <v>480.63774720550293</v>
      </c>
      <c r="Q2" s="31">
        <f t="shared" si="0"/>
        <v>484.52708512467746</v>
      </c>
      <c r="R2" s="31">
        <f t="shared" si="0"/>
        <v>498.38022355975932</v>
      </c>
      <c r="S2" s="31">
        <f t="shared" si="0"/>
        <v>497.60300945829744</v>
      </c>
      <c r="T2" s="31">
        <f t="shared" si="0"/>
        <v>435.49630266552009</v>
      </c>
      <c r="U2" s="31">
        <f t="shared" si="0"/>
        <v>447.69879621668099</v>
      </c>
      <c r="V2" s="31">
        <f t="shared" si="0"/>
        <v>411.2464316423044</v>
      </c>
      <c r="W2" s="31">
        <f t="shared" si="0"/>
        <v>361.66311263972489</v>
      </c>
      <c r="X2" s="31">
        <f t="shared" ref="X2" si="1">SUM(X3,X17,X22,X25,X26,X51,X52,X71,X74,X75,X76)</f>
        <v>192.66904557179703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3.4041272570937231</v>
      </c>
      <c r="D3" s="34">
        <f t="shared" si="2"/>
        <v>3.5929492691315561</v>
      </c>
      <c r="E3" s="34">
        <f t="shared" si="2"/>
        <v>3.8522785898538254</v>
      </c>
      <c r="F3" s="34">
        <f t="shared" si="2"/>
        <v>2.3033533963886503</v>
      </c>
      <c r="G3" s="34">
        <f t="shared" si="2"/>
        <v>2.3956147893379187</v>
      </c>
      <c r="H3" s="34">
        <f t="shared" si="2"/>
        <v>1.633705932932072</v>
      </c>
      <c r="I3" s="34">
        <f t="shared" si="2"/>
        <v>1.8508168529664659</v>
      </c>
      <c r="J3" s="34">
        <f t="shared" si="2"/>
        <v>1.241960447119518</v>
      </c>
      <c r="K3" s="34">
        <f t="shared" si="2"/>
        <v>1.6125537403267409</v>
      </c>
      <c r="L3" s="34">
        <f t="shared" si="2"/>
        <v>1.324075666380051</v>
      </c>
      <c r="M3" s="34">
        <f t="shared" si="2"/>
        <v>221.83654342218401</v>
      </c>
      <c r="N3" s="34">
        <f t="shared" si="2"/>
        <v>321.30154772141009</v>
      </c>
      <c r="O3" s="34">
        <f t="shared" si="2"/>
        <v>321.51315563198619</v>
      </c>
      <c r="P3" s="34">
        <f t="shared" si="2"/>
        <v>293.78168529664657</v>
      </c>
      <c r="Q3" s="34">
        <f t="shared" si="2"/>
        <v>319.48564058469469</v>
      </c>
      <c r="R3" s="34">
        <f t="shared" si="2"/>
        <v>318.13301805674979</v>
      </c>
      <c r="S3" s="34">
        <f t="shared" si="2"/>
        <v>326.53645743766123</v>
      </c>
      <c r="T3" s="34">
        <f t="shared" si="2"/>
        <v>281.09183147033531</v>
      </c>
      <c r="U3" s="34">
        <f t="shared" si="2"/>
        <v>289.72080825451422</v>
      </c>
      <c r="V3" s="34">
        <f t="shared" si="2"/>
        <v>268.97050730868438</v>
      </c>
      <c r="W3" s="34">
        <f t="shared" si="2"/>
        <v>235.1545141874463</v>
      </c>
      <c r="X3" s="34">
        <f t="shared" ref="X3" si="3">SUM(X4,X8,X11)</f>
        <v>110.6601891659501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1.5458297506448839</v>
      </c>
      <c r="D4" s="29">
        <f t="shared" si="4"/>
        <v>1.7479793637145309</v>
      </c>
      <c r="E4" s="29">
        <f t="shared" si="4"/>
        <v>2.3085984522785896</v>
      </c>
      <c r="F4" s="29">
        <f t="shared" si="4"/>
        <v>1.063972484952709</v>
      </c>
      <c r="G4" s="29">
        <f t="shared" si="4"/>
        <v>1.121238177128117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0.68297506448839196</v>
      </c>
      <c r="E6" s="10">
        <v>0.6806534823731728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1.5458297506448839</v>
      </c>
      <c r="D7" s="10">
        <v>1.065004299226139</v>
      </c>
      <c r="E7" s="10">
        <v>1.6279449699054169</v>
      </c>
      <c r="F7" s="10">
        <v>1.063972484952709</v>
      </c>
      <c r="G7" s="10">
        <v>1.121238177128117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1.858297506448839</v>
      </c>
      <c r="D8" s="29">
        <f t="shared" si="6"/>
        <v>1.844969905417025</v>
      </c>
      <c r="E8" s="29">
        <f t="shared" si="6"/>
        <v>1.543680137575236</v>
      </c>
      <c r="F8" s="29">
        <f t="shared" si="6"/>
        <v>1.2393809114359411</v>
      </c>
      <c r="G8" s="29">
        <f t="shared" si="6"/>
        <v>1.2743766122098019</v>
      </c>
      <c r="H8" s="29">
        <f t="shared" si="6"/>
        <v>1.633705932932072</v>
      </c>
      <c r="I8" s="29">
        <f t="shared" si="6"/>
        <v>1.8508168529664659</v>
      </c>
      <c r="J8" s="29">
        <f t="shared" si="6"/>
        <v>1.241960447119518</v>
      </c>
      <c r="K8" s="29">
        <f t="shared" si="6"/>
        <v>1.6125537403267409</v>
      </c>
      <c r="L8" s="29">
        <f t="shared" si="6"/>
        <v>1.324075666380051</v>
      </c>
      <c r="M8" s="29">
        <f t="shared" si="6"/>
        <v>221.83654342218401</v>
      </c>
      <c r="N8" s="29">
        <f t="shared" si="6"/>
        <v>321.30154772141009</v>
      </c>
      <c r="O8" s="29">
        <f t="shared" si="6"/>
        <v>321.51315563198619</v>
      </c>
      <c r="P8" s="29">
        <f t="shared" si="6"/>
        <v>293.78168529664657</v>
      </c>
      <c r="Q8" s="29">
        <f t="shared" si="6"/>
        <v>319.48564058469469</v>
      </c>
      <c r="R8" s="29">
        <f t="shared" si="6"/>
        <v>318.13301805674979</v>
      </c>
      <c r="S8" s="29">
        <f t="shared" si="6"/>
        <v>326.53645743766123</v>
      </c>
      <c r="T8" s="29">
        <f t="shared" si="6"/>
        <v>281.09183147033531</v>
      </c>
      <c r="U8" s="29">
        <f t="shared" si="6"/>
        <v>289.72080825451422</v>
      </c>
      <c r="V8" s="29">
        <f t="shared" si="6"/>
        <v>268.97050730868438</v>
      </c>
      <c r="W8" s="29">
        <f t="shared" si="6"/>
        <v>235.1545141874463</v>
      </c>
      <c r="X8" s="29">
        <f t="shared" ref="X8" si="7">SUM(X9:X10)</f>
        <v>110.6601891659501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1.858297506448839</v>
      </c>
      <c r="D10" s="10">
        <v>1.844969905417025</v>
      </c>
      <c r="E10" s="10">
        <v>1.543680137575236</v>
      </c>
      <c r="F10" s="10">
        <v>1.2393809114359411</v>
      </c>
      <c r="G10" s="10">
        <v>1.2743766122098019</v>
      </c>
      <c r="H10" s="10">
        <v>1.633705932932072</v>
      </c>
      <c r="I10" s="10">
        <v>1.8508168529664659</v>
      </c>
      <c r="J10" s="10">
        <v>1.241960447119518</v>
      </c>
      <c r="K10" s="10">
        <v>1.6125537403267409</v>
      </c>
      <c r="L10" s="10">
        <v>1.324075666380051</v>
      </c>
      <c r="M10" s="10">
        <v>221.83654342218401</v>
      </c>
      <c r="N10" s="10">
        <v>321.30154772141009</v>
      </c>
      <c r="O10" s="10">
        <v>321.51315563198619</v>
      </c>
      <c r="P10" s="10">
        <v>293.78168529664657</v>
      </c>
      <c r="Q10" s="10">
        <v>319.48564058469469</v>
      </c>
      <c r="R10" s="10">
        <v>318.13301805674979</v>
      </c>
      <c r="S10" s="10">
        <v>326.53645743766123</v>
      </c>
      <c r="T10" s="10">
        <v>281.09183147033531</v>
      </c>
      <c r="U10" s="10">
        <v>289.72080825451422</v>
      </c>
      <c r="V10" s="10">
        <v>268.97050730868438</v>
      </c>
      <c r="W10" s="10">
        <v>235.1545141874463</v>
      </c>
      <c r="X10" s="10">
        <v>110.6601891659501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3.310404127257093</v>
      </c>
      <c r="F17" s="37">
        <f t="shared" si="10"/>
        <v>2.4720550300945829</v>
      </c>
      <c r="G17" s="37">
        <f t="shared" si="10"/>
        <v>4.1487532244196039</v>
      </c>
      <c r="H17" s="37">
        <f t="shared" si="10"/>
        <v>3.3748925193465169</v>
      </c>
      <c r="I17" s="37">
        <f t="shared" si="10"/>
        <v>2.407566638005159</v>
      </c>
      <c r="J17" s="37">
        <f t="shared" si="10"/>
        <v>1.375752364574377</v>
      </c>
      <c r="K17" s="37">
        <f t="shared" si="10"/>
        <v>8.3834909716251076</v>
      </c>
      <c r="L17" s="37">
        <f t="shared" si="10"/>
        <v>2.04213241616509</v>
      </c>
      <c r="M17" s="37">
        <f t="shared" si="10"/>
        <v>22.649785038693039</v>
      </c>
      <c r="N17" s="37">
        <f t="shared" si="10"/>
        <v>22.021582115219257</v>
      </c>
      <c r="O17" s="37">
        <f t="shared" si="10"/>
        <v>19.494582975064493</v>
      </c>
      <c r="P17" s="37">
        <f t="shared" si="10"/>
        <v>27.837489251934656</v>
      </c>
      <c r="Q17" s="37">
        <f t="shared" si="10"/>
        <v>20.786758383490973</v>
      </c>
      <c r="R17" s="37">
        <f t="shared" si="10"/>
        <v>32.270507308684429</v>
      </c>
      <c r="S17" s="37">
        <f t="shared" si="10"/>
        <v>26.165606190885644</v>
      </c>
      <c r="T17" s="37">
        <f t="shared" si="10"/>
        <v>32.325107480653479</v>
      </c>
      <c r="U17" s="37">
        <f t="shared" si="10"/>
        <v>36.468873602751501</v>
      </c>
      <c r="V17" s="37">
        <f t="shared" si="10"/>
        <v>32.551332760103179</v>
      </c>
      <c r="W17" s="37">
        <f t="shared" si="10"/>
        <v>26.515907136715391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3.310404127257093</v>
      </c>
      <c r="F18" s="10">
        <v>2.4720550300945829</v>
      </c>
      <c r="G18" s="10">
        <v>4.1487532244196039</v>
      </c>
      <c r="H18" s="10">
        <v>3.3748925193465169</v>
      </c>
      <c r="I18" s="10">
        <v>2.407566638005159</v>
      </c>
      <c r="J18" s="10">
        <v>1.375752364574377</v>
      </c>
      <c r="K18" s="10">
        <v>8.3834909716251076</v>
      </c>
      <c r="L18" s="10">
        <v>2.04213241616509</v>
      </c>
      <c r="M18" s="10">
        <v>2.7300085984522791</v>
      </c>
      <c r="N18" s="10">
        <v>3.0094582975064492</v>
      </c>
      <c r="O18" s="10">
        <v>2.3215821152192602</v>
      </c>
      <c r="P18" s="10">
        <v>8.2760103181427329</v>
      </c>
      <c r="Q18" s="10">
        <v>1.870163370593293</v>
      </c>
      <c r="R18" s="10">
        <v>9.4368013757523634</v>
      </c>
      <c r="S18" s="10">
        <v>5.9114359415305238</v>
      </c>
      <c r="T18" s="10">
        <v>5.7934651762682714</v>
      </c>
      <c r="U18" s="10">
        <v>7.8902837489251922</v>
      </c>
      <c r="V18" s="10">
        <v>5.4148753224419606</v>
      </c>
      <c r="W18" s="10">
        <v>3.3379191745485808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19.91977644024076</v>
      </c>
      <c r="N21" s="10">
        <v>19.012123817712808</v>
      </c>
      <c r="O21" s="10">
        <v>17.173000859845232</v>
      </c>
      <c r="P21" s="10">
        <v>19.561478933791921</v>
      </c>
      <c r="Q21" s="10">
        <v>18.91659501289768</v>
      </c>
      <c r="R21" s="10">
        <v>22.83370593293207</v>
      </c>
      <c r="S21" s="10">
        <v>20.25417024935512</v>
      </c>
      <c r="T21" s="10">
        <v>26.531642304385208</v>
      </c>
      <c r="U21" s="10">
        <v>28.578589853826308</v>
      </c>
      <c r="V21" s="10">
        <v>27.136457437661221</v>
      </c>
      <c r="W21" s="10">
        <v>23.17798796216681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22.432416165090281</v>
      </c>
      <c r="D26" s="37">
        <f t="shared" si="14"/>
        <v>22.027343078245909</v>
      </c>
      <c r="E26" s="37">
        <f t="shared" si="14"/>
        <v>16.027515047291491</v>
      </c>
      <c r="F26" s="37">
        <f t="shared" si="14"/>
        <v>12.017454858125539</v>
      </c>
      <c r="G26" s="37">
        <f t="shared" si="14"/>
        <v>10.001203783318999</v>
      </c>
      <c r="H26" s="37">
        <f t="shared" si="14"/>
        <v>11.988822012037829</v>
      </c>
      <c r="I26" s="37">
        <f t="shared" si="14"/>
        <v>12.26113499570077</v>
      </c>
      <c r="J26" s="37">
        <f t="shared" si="14"/>
        <v>17.357781599312123</v>
      </c>
      <c r="K26" s="37">
        <f t="shared" si="14"/>
        <v>18.430782459157356</v>
      </c>
      <c r="L26" s="37">
        <f t="shared" si="14"/>
        <v>16.423473774720545</v>
      </c>
      <c r="M26" s="37">
        <f t="shared" si="14"/>
        <v>15.418830610490119</v>
      </c>
      <c r="N26" s="37">
        <f t="shared" si="14"/>
        <v>16.426913155631983</v>
      </c>
      <c r="O26" s="37">
        <f t="shared" si="14"/>
        <v>14.364488392089427</v>
      </c>
      <c r="P26" s="37">
        <f t="shared" si="14"/>
        <v>16.418056749785041</v>
      </c>
      <c r="Q26" s="37">
        <f t="shared" si="14"/>
        <v>16.429148753224421</v>
      </c>
      <c r="R26" s="37">
        <f t="shared" si="14"/>
        <v>16.410834049871021</v>
      </c>
      <c r="S26" s="37">
        <f t="shared" si="14"/>
        <v>16.416165090283751</v>
      </c>
      <c r="T26" s="37">
        <f t="shared" si="14"/>
        <v>6.154944110060188</v>
      </c>
      <c r="U26" s="37">
        <f t="shared" si="14"/>
        <v>6.1528804815133276</v>
      </c>
      <c r="V26" s="37">
        <f t="shared" si="14"/>
        <v>6.1560619088564046</v>
      </c>
      <c r="W26" s="37">
        <f t="shared" si="14"/>
        <v>5.139638865004299</v>
      </c>
      <c r="X26" s="37">
        <f t="shared" ref="X26" si="15">SUM(X27,X33)</f>
        <v>3.0968185726569208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22.432416165090281</v>
      </c>
      <c r="D33" s="29">
        <f t="shared" si="18"/>
        <v>22.027343078245909</v>
      </c>
      <c r="E33" s="29">
        <f t="shared" si="18"/>
        <v>16.027515047291491</v>
      </c>
      <c r="F33" s="29">
        <f t="shared" si="18"/>
        <v>12.017454858125539</v>
      </c>
      <c r="G33" s="29">
        <f t="shared" si="18"/>
        <v>10.001203783318999</v>
      </c>
      <c r="H33" s="29">
        <f t="shared" si="18"/>
        <v>11.988822012037829</v>
      </c>
      <c r="I33" s="29">
        <f t="shared" si="18"/>
        <v>12.26113499570077</v>
      </c>
      <c r="J33" s="29">
        <f t="shared" si="18"/>
        <v>17.357781599312123</v>
      </c>
      <c r="K33" s="29">
        <f t="shared" si="18"/>
        <v>18.430782459157356</v>
      </c>
      <c r="L33" s="29">
        <f t="shared" si="18"/>
        <v>16.423473774720545</v>
      </c>
      <c r="M33" s="29">
        <f t="shared" si="18"/>
        <v>15.418830610490119</v>
      </c>
      <c r="N33" s="29">
        <f t="shared" si="18"/>
        <v>16.426913155631983</v>
      </c>
      <c r="O33" s="29">
        <f t="shared" si="18"/>
        <v>14.364488392089427</v>
      </c>
      <c r="P33" s="29">
        <f t="shared" si="18"/>
        <v>16.418056749785041</v>
      </c>
      <c r="Q33" s="29">
        <f t="shared" si="18"/>
        <v>16.429148753224421</v>
      </c>
      <c r="R33" s="29">
        <f t="shared" si="18"/>
        <v>16.410834049871021</v>
      </c>
      <c r="S33" s="29">
        <f t="shared" si="18"/>
        <v>16.416165090283751</v>
      </c>
      <c r="T33" s="29">
        <f t="shared" si="18"/>
        <v>6.154944110060188</v>
      </c>
      <c r="U33" s="29">
        <f t="shared" si="18"/>
        <v>6.1528804815133276</v>
      </c>
      <c r="V33" s="29">
        <f t="shared" si="18"/>
        <v>6.1560619088564046</v>
      </c>
      <c r="W33" s="29">
        <f t="shared" si="18"/>
        <v>5.139638865004299</v>
      </c>
      <c r="X33" s="29">
        <f t="shared" ref="X33" si="19">SUM(X34:X50)</f>
        <v>3.0968185726569208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22.432416165090281</v>
      </c>
      <c r="D43" s="10">
        <v>22.027343078245909</v>
      </c>
      <c r="E43" s="10">
        <v>16.027515047291491</v>
      </c>
      <c r="F43" s="10">
        <v>12.017454858125539</v>
      </c>
      <c r="G43" s="10">
        <v>10.001203783318999</v>
      </c>
      <c r="H43" s="10">
        <v>11.988822012037829</v>
      </c>
      <c r="I43" s="10">
        <v>12.26113499570077</v>
      </c>
      <c r="J43" s="10">
        <v>17.357781599312123</v>
      </c>
      <c r="K43" s="10">
        <v>18.430782459157356</v>
      </c>
      <c r="L43" s="10">
        <v>16.423473774720545</v>
      </c>
      <c r="M43" s="10">
        <v>15.418830610490119</v>
      </c>
      <c r="N43" s="10">
        <v>16.426913155631983</v>
      </c>
      <c r="O43" s="10">
        <v>14.364488392089427</v>
      </c>
      <c r="P43" s="10">
        <v>16.418056749785041</v>
      </c>
      <c r="Q43" s="10">
        <v>16.429148753224421</v>
      </c>
      <c r="R43" s="10">
        <v>16.410834049871021</v>
      </c>
      <c r="S43" s="10">
        <v>16.416165090283751</v>
      </c>
      <c r="T43" s="10">
        <v>6.154944110060188</v>
      </c>
      <c r="U43" s="10">
        <v>6.1528804815133276</v>
      </c>
      <c r="V43" s="10">
        <v>6.1560619088564046</v>
      </c>
      <c r="W43" s="10">
        <v>5.139638865004299</v>
      </c>
      <c r="X43" s="10">
        <v>3.0968185726569208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6.491831470335339</v>
      </c>
      <c r="D51" s="37">
        <v>4.5356835769561474</v>
      </c>
      <c r="E51" s="37">
        <v>4.879621668099742</v>
      </c>
      <c r="F51" s="37">
        <v>4.8366294067067921</v>
      </c>
      <c r="G51" s="37">
        <v>1.633705932932072</v>
      </c>
      <c r="H51" s="37">
        <v>4.6431642304385203</v>
      </c>
      <c r="I51" s="37">
        <v>4.901117798796216</v>
      </c>
      <c r="J51" s="37">
        <v>5.2020636285468624</v>
      </c>
      <c r="K51" s="37">
        <v>4.4926913155631976</v>
      </c>
      <c r="L51" s="37">
        <v>5.4170249355116074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111.7798796216681</v>
      </c>
      <c r="D75" s="37">
        <v>123.19673258813417</v>
      </c>
      <c r="E75" s="37">
        <v>133.68211521926054</v>
      </c>
      <c r="F75" s="37">
        <v>115.07601031814276</v>
      </c>
      <c r="G75" s="37">
        <v>118.15709372312986</v>
      </c>
      <c r="H75" s="37">
        <v>97.879105760963029</v>
      </c>
      <c r="I75" s="37">
        <v>127.20937231298366</v>
      </c>
      <c r="J75" s="37">
        <v>131.62803095442814</v>
      </c>
      <c r="K75" s="37">
        <v>120.80825451418747</v>
      </c>
      <c r="L75" s="37">
        <v>114.83714531384346</v>
      </c>
      <c r="M75" s="37">
        <v>35.492519346517618</v>
      </c>
      <c r="N75" s="37">
        <v>30.070679277730001</v>
      </c>
      <c r="O75" s="37">
        <v>29.425795356835771</v>
      </c>
      <c r="P75" s="37">
        <v>27.897162510748061</v>
      </c>
      <c r="Q75" s="37">
        <v>19.227085124677551</v>
      </c>
      <c r="R75" s="37">
        <v>19.4420464316423</v>
      </c>
      <c r="S75" s="37">
        <v>21.9499570077386</v>
      </c>
      <c r="T75" s="37">
        <v>18.14221840068787</v>
      </c>
      <c r="U75" s="37">
        <v>16.34935511607911</v>
      </c>
      <c r="V75" s="37">
        <v>15.68349097162511</v>
      </c>
      <c r="W75" s="37">
        <v>14.35141874462597</v>
      </c>
      <c r="X75" s="37">
        <v>11.70533104041273</v>
      </c>
    </row>
    <row r="76" spans="1:24" ht="11.25" customHeight="1" x14ac:dyDescent="0.2">
      <c r="A76" s="38" t="s">
        <v>139</v>
      </c>
      <c r="B76" s="39" t="s">
        <v>140</v>
      </c>
      <c r="C76" s="40">
        <v>179.1917454858125</v>
      </c>
      <c r="D76" s="40">
        <v>176.61220980223561</v>
      </c>
      <c r="E76" s="40">
        <v>169.30352536543421</v>
      </c>
      <c r="F76" s="40">
        <v>130.1805674978504</v>
      </c>
      <c r="G76" s="40">
        <v>149.44110060189169</v>
      </c>
      <c r="H76" s="40">
        <v>132.33018056749779</v>
      </c>
      <c r="I76" s="40">
        <v>145.74376612209801</v>
      </c>
      <c r="J76" s="40">
        <v>152.70851246775581</v>
      </c>
      <c r="K76" s="40">
        <v>143.07824591573521</v>
      </c>
      <c r="L76" s="40">
        <v>126.7411865864144</v>
      </c>
      <c r="M76" s="40">
        <v>110.14617368873607</v>
      </c>
      <c r="N76" s="40">
        <v>127.25709372312984</v>
      </c>
      <c r="O76" s="40">
        <v>127.77300085984527</v>
      </c>
      <c r="P76" s="40">
        <v>114.70335339638864</v>
      </c>
      <c r="Q76" s="40">
        <v>108.59845227858985</v>
      </c>
      <c r="R76" s="40">
        <v>112.12381771281173</v>
      </c>
      <c r="S76" s="40">
        <v>106.53482373172824</v>
      </c>
      <c r="T76" s="40">
        <v>97.782201203783316</v>
      </c>
      <c r="U76" s="40">
        <v>99.006878761822875</v>
      </c>
      <c r="V76" s="40">
        <v>87.885038693035256</v>
      </c>
      <c r="W76" s="40">
        <v>80.501633705932917</v>
      </c>
      <c r="X76" s="40">
        <v>67.206706792777297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2.4617368873602747</v>
      </c>
      <c r="D2" s="31">
        <f t="shared" si="0"/>
        <v>1.4832330180567497</v>
      </c>
      <c r="E2" s="31">
        <f t="shared" si="0"/>
        <v>1.6766981943250214</v>
      </c>
      <c r="F2" s="31">
        <f t="shared" si="0"/>
        <v>1.3327601031814273</v>
      </c>
      <c r="G2" s="31">
        <f t="shared" si="0"/>
        <v>2.1281169389509893</v>
      </c>
      <c r="H2" s="31">
        <f t="shared" si="0"/>
        <v>2.8804815133276005</v>
      </c>
      <c r="I2" s="31">
        <f t="shared" si="0"/>
        <v>2.1281169389509893</v>
      </c>
      <c r="J2" s="31">
        <f t="shared" si="0"/>
        <v>2.1926053310404128</v>
      </c>
      <c r="K2" s="31">
        <f t="shared" si="0"/>
        <v>2.1281169389509893</v>
      </c>
      <c r="L2" s="31">
        <f t="shared" si="0"/>
        <v>2.6225279449699053</v>
      </c>
      <c r="M2" s="31">
        <f t="shared" si="0"/>
        <v>4.7291487532244201</v>
      </c>
      <c r="N2" s="31">
        <f t="shared" si="0"/>
        <v>4.7076526225279451</v>
      </c>
      <c r="O2" s="31">
        <f t="shared" si="0"/>
        <v>5.6534823731728281</v>
      </c>
      <c r="P2" s="31">
        <f t="shared" si="0"/>
        <v>4.901117798796216</v>
      </c>
      <c r="Q2" s="31">
        <f t="shared" si="0"/>
        <v>6.0404127257093716</v>
      </c>
      <c r="R2" s="31">
        <f t="shared" si="0"/>
        <v>5.2235597592433365</v>
      </c>
      <c r="S2" s="31">
        <f t="shared" si="0"/>
        <v>4.062768701633706</v>
      </c>
      <c r="T2" s="31">
        <f t="shared" si="0"/>
        <v>3.8703353396388653</v>
      </c>
      <c r="U2" s="31">
        <f t="shared" si="0"/>
        <v>3.0668099742046429</v>
      </c>
      <c r="V2" s="31">
        <f t="shared" si="0"/>
        <v>3.8932072226999139</v>
      </c>
      <c r="W2" s="31">
        <f t="shared" si="0"/>
        <v>3.4645743766122101</v>
      </c>
      <c r="X2" s="31">
        <f t="shared" ref="X2" si="1">SUM(X3,X17,X22,X25,X26,X51,X52,X71,X74,X75,X76)</f>
        <v>2.8391229578675841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1.042992261392949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1.042992261392949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1.042992261392949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0.81685296646603611</v>
      </c>
      <c r="D51" s="37">
        <v>0.7953568357695614</v>
      </c>
      <c r="E51" s="37">
        <v>0.81685296646603611</v>
      </c>
      <c r="F51" s="37">
        <v>0.81685296646603611</v>
      </c>
      <c r="G51" s="37">
        <v>1.612209802235598</v>
      </c>
      <c r="H51" s="37">
        <v>2.450558899398108</v>
      </c>
      <c r="I51" s="37">
        <v>1.612209802235598</v>
      </c>
      <c r="J51" s="37">
        <v>1.7626827171109201</v>
      </c>
      <c r="K51" s="37">
        <v>1.784178847807395</v>
      </c>
      <c r="L51" s="37">
        <v>2.1066208082545139</v>
      </c>
      <c r="M51" s="37">
        <v>3.3533963886500429</v>
      </c>
      <c r="N51" s="37">
        <v>3.3319002579535679</v>
      </c>
      <c r="O51" s="37">
        <v>4.0197764402407561</v>
      </c>
      <c r="P51" s="37">
        <v>3.267411865864144</v>
      </c>
      <c r="Q51" s="37">
        <v>3.718830610490111</v>
      </c>
      <c r="R51" s="37">
        <v>2.9879621668099738</v>
      </c>
      <c r="S51" s="37">
        <v>2.1711092003439378</v>
      </c>
      <c r="T51" s="37">
        <v>2.04213241616509</v>
      </c>
      <c r="U51" s="37">
        <v>1.328030954428203</v>
      </c>
      <c r="V51" s="37">
        <v>2.2109200343938089</v>
      </c>
      <c r="W51" s="37">
        <v>2.102579535683577</v>
      </c>
      <c r="X51" s="37">
        <v>1.861049011177988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0.60189165950128976</v>
      </c>
      <c r="D76" s="40">
        <v>0.68787618228718828</v>
      </c>
      <c r="E76" s="40">
        <v>0.85984522785898532</v>
      </c>
      <c r="F76" s="40">
        <v>0.51590713671539123</v>
      </c>
      <c r="G76" s="40">
        <v>0.51590713671539123</v>
      </c>
      <c r="H76" s="40">
        <v>0.42992261392949271</v>
      </c>
      <c r="I76" s="40">
        <v>0.51590713671539123</v>
      </c>
      <c r="J76" s="40">
        <v>0.42992261392949271</v>
      </c>
      <c r="K76" s="40">
        <v>0.34393809114359408</v>
      </c>
      <c r="L76" s="40">
        <v>0.51590713671539123</v>
      </c>
      <c r="M76" s="40">
        <v>1.375752364574377</v>
      </c>
      <c r="N76" s="40">
        <v>1.375752364574377</v>
      </c>
      <c r="O76" s="40">
        <v>1.633705932932072</v>
      </c>
      <c r="P76" s="40">
        <v>1.633705932932072</v>
      </c>
      <c r="Q76" s="40">
        <v>2.3215821152192602</v>
      </c>
      <c r="R76" s="40">
        <v>2.2355975924333622</v>
      </c>
      <c r="S76" s="40">
        <v>1.8916595012897679</v>
      </c>
      <c r="T76" s="40">
        <v>1.8282029234737751</v>
      </c>
      <c r="U76" s="40">
        <v>1.7387790197764399</v>
      </c>
      <c r="V76" s="40">
        <v>1.682287188306105</v>
      </c>
      <c r="W76" s="40">
        <v>1.3619948409286331</v>
      </c>
      <c r="X76" s="40">
        <v>0.9780739466895958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409.25047291487539</v>
      </c>
      <c r="D2" s="31">
        <f t="shared" si="0"/>
        <v>308.70352536543419</v>
      </c>
      <c r="E2" s="31">
        <f t="shared" si="0"/>
        <v>409.16448839208942</v>
      </c>
      <c r="F2" s="31">
        <f t="shared" si="0"/>
        <v>376.19905417024938</v>
      </c>
      <c r="G2" s="31">
        <f t="shared" si="0"/>
        <v>374.4147893379191</v>
      </c>
      <c r="H2" s="31">
        <f t="shared" si="0"/>
        <v>364.85623387790196</v>
      </c>
      <c r="I2" s="31">
        <f t="shared" si="0"/>
        <v>367.7032674118658</v>
      </c>
      <c r="J2" s="31">
        <f t="shared" si="0"/>
        <v>352.43619948409287</v>
      </c>
      <c r="K2" s="31">
        <f t="shared" si="0"/>
        <v>365.84264832330183</v>
      </c>
      <c r="L2" s="31">
        <f t="shared" si="0"/>
        <v>273.29699054170243</v>
      </c>
      <c r="M2" s="31">
        <f t="shared" si="0"/>
        <v>290.84505588993983</v>
      </c>
      <c r="N2" s="31">
        <f t="shared" si="0"/>
        <v>273.52416165090284</v>
      </c>
      <c r="O2" s="31">
        <f t="shared" si="0"/>
        <v>263.61900257953562</v>
      </c>
      <c r="P2" s="31">
        <f t="shared" si="0"/>
        <v>263.21530524505596</v>
      </c>
      <c r="Q2" s="31">
        <f t="shared" si="0"/>
        <v>259.7258813413585</v>
      </c>
      <c r="R2" s="31">
        <f t="shared" si="0"/>
        <v>249.15924333619944</v>
      </c>
      <c r="S2" s="31">
        <f t="shared" si="0"/>
        <v>254.32373172828892</v>
      </c>
      <c r="T2" s="31">
        <f t="shared" si="0"/>
        <v>268.70352536543425</v>
      </c>
      <c r="U2" s="31">
        <f t="shared" si="0"/>
        <v>273.15245055889937</v>
      </c>
      <c r="V2" s="31">
        <f t="shared" si="0"/>
        <v>256.06758383490973</v>
      </c>
      <c r="W2" s="31">
        <f t="shared" si="0"/>
        <v>248.3122957867584</v>
      </c>
      <c r="X2" s="31">
        <f t="shared" ref="X2" si="1">SUM(X3,X17,X22,X25,X26,X51,X52,X71,X74,X75,X76)</f>
        <v>272.42467755803949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0.67815993121238172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0.71195184866723982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0.67815993121238172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0.71195184866723982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0.71195184866723982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0.67815993121238172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331.11444539982801</v>
      </c>
      <c r="D17" s="37">
        <f t="shared" si="10"/>
        <v>234.90490111779874</v>
      </c>
      <c r="E17" s="37">
        <f t="shared" si="10"/>
        <v>335.8722269991402</v>
      </c>
      <c r="F17" s="37">
        <f t="shared" si="10"/>
        <v>303.26027515047292</v>
      </c>
      <c r="G17" s="37">
        <f t="shared" si="10"/>
        <v>305.27368873602745</v>
      </c>
      <c r="H17" s="37">
        <f t="shared" si="10"/>
        <v>296.36001719690455</v>
      </c>
      <c r="I17" s="37">
        <f t="shared" si="10"/>
        <v>297.01444539982799</v>
      </c>
      <c r="J17" s="37">
        <f t="shared" si="10"/>
        <v>282.85563198624249</v>
      </c>
      <c r="K17" s="37">
        <f t="shared" si="10"/>
        <v>295.21590713671537</v>
      </c>
      <c r="L17" s="37">
        <f t="shared" si="10"/>
        <v>209.89776440240752</v>
      </c>
      <c r="M17" s="37">
        <f t="shared" si="10"/>
        <v>228.20533104041274</v>
      </c>
      <c r="N17" s="37">
        <f t="shared" si="10"/>
        <v>223.65769561478936</v>
      </c>
      <c r="O17" s="37">
        <f t="shared" si="10"/>
        <v>215.42467755803949</v>
      </c>
      <c r="P17" s="37">
        <f t="shared" si="10"/>
        <v>214.52897678417889</v>
      </c>
      <c r="Q17" s="37">
        <f t="shared" si="10"/>
        <v>212.90249355116072</v>
      </c>
      <c r="R17" s="37">
        <f t="shared" si="10"/>
        <v>204.60017196904553</v>
      </c>
      <c r="S17" s="37">
        <f t="shared" si="10"/>
        <v>209.70730868443684</v>
      </c>
      <c r="T17" s="37">
        <f t="shared" si="10"/>
        <v>221.91986242476355</v>
      </c>
      <c r="U17" s="37">
        <f t="shared" si="10"/>
        <v>228.0386930352536</v>
      </c>
      <c r="V17" s="37">
        <f t="shared" si="10"/>
        <v>212.6542562338779</v>
      </c>
      <c r="W17" s="37">
        <f t="shared" si="10"/>
        <v>204.44634565778162</v>
      </c>
      <c r="X17" s="37">
        <f t="shared" ref="X17" si="11">SUM(X18:X21)</f>
        <v>227.45193465176263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192.36887360275151</v>
      </c>
      <c r="D19" s="10">
        <v>153.6973344797936</v>
      </c>
      <c r="E19" s="10">
        <v>238.32760103181431</v>
      </c>
      <c r="F19" s="10">
        <v>205.73946689595871</v>
      </c>
      <c r="G19" s="10">
        <v>221.15219260533101</v>
      </c>
      <c r="H19" s="10">
        <v>220.33533963886501</v>
      </c>
      <c r="I19" s="10">
        <v>220.46431642304381</v>
      </c>
      <c r="J19" s="10">
        <v>214.83233018056751</v>
      </c>
      <c r="K19" s="10">
        <v>218.3791917454858</v>
      </c>
      <c r="L19" s="10">
        <v>159.286328460877</v>
      </c>
      <c r="M19" s="10">
        <v>187.55374032674121</v>
      </c>
      <c r="N19" s="10">
        <v>153.2459157351677</v>
      </c>
      <c r="O19" s="10">
        <v>143.93809114359411</v>
      </c>
      <c r="P19" s="10">
        <v>156.29836629406711</v>
      </c>
      <c r="Q19" s="10">
        <v>157.39466895958719</v>
      </c>
      <c r="R19" s="10">
        <v>154.72914875322439</v>
      </c>
      <c r="S19" s="10">
        <v>158.83310404127261</v>
      </c>
      <c r="T19" s="10">
        <v>168.2847807394669</v>
      </c>
      <c r="U19" s="10">
        <v>173.96552020636281</v>
      </c>
      <c r="V19" s="10">
        <v>160.23112639724849</v>
      </c>
      <c r="W19" s="10">
        <v>148.6251074806535</v>
      </c>
      <c r="X19" s="10">
        <v>170.221668099742</v>
      </c>
    </row>
    <row r="20" spans="1:24" ht="11.25" customHeight="1" x14ac:dyDescent="0.2">
      <c r="A20" s="42" t="s">
        <v>31</v>
      </c>
      <c r="B20" s="9" t="s">
        <v>32</v>
      </c>
      <c r="C20" s="10">
        <v>138.74557179707651</v>
      </c>
      <c r="D20" s="10">
        <v>81.207566638005147</v>
      </c>
      <c r="E20" s="10">
        <v>97.544625967325871</v>
      </c>
      <c r="F20" s="10">
        <v>97.520808254514179</v>
      </c>
      <c r="G20" s="10">
        <v>84.121496130696471</v>
      </c>
      <c r="H20" s="10">
        <v>76.024677558039556</v>
      </c>
      <c r="I20" s="10">
        <v>76.55012897678418</v>
      </c>
      <c r="J20" s="10">
        <v>68.023301805674976</v>
      </c>
      <c r="K20" s="10">
        <v>76.836715391229575</v>
      </c>
      <c r="L20" s="10">
        <v>50.611435941530523</v>
      </c>
      <c r="M20" s="10">
        <v>40.651590713671538</v>
      </c>
      <c r="N20" s="10">
        <v>70.411779879621662</v>
      </c>
      <c r="O20" s="10">
        <v>71.486586414445398</v>
      </c>
      <c r="P20" s="10">
        <v>58.230610490111772</v>
      </c>
      <c r="Q20" s="10">
        <v>55.507824591573517</v>
      </c>
      <c r="R20" s="10">
        <v>49.871023215821147</v>
      </c>
      <c r="S20" s="10">
        <v>50.874204643164227</v>
      </c>
      <c r="T20" s="10">
        <v>53.63508168529664</v>
      </c>
      <c r="U20" s="10">
        <v>54.073172828890797</v>
      </c>
      <c r="V20" s="10">
        <v>52.423129836629407</v>
      </c>
      <c r="W20" s="10">
        <v>55.821238177128123</v>
      </c>
      <c r="X20" s="10">
        <v>57.23026655202063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3.1290627687016328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3.1290627687016328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3.1290627687016328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60.571281169389501</v>
      </c>
      <c r="D75" s="37">
        <v>60.642992261392948</v>
      </c>
      <c r="E75" s="37">
        <v>59.448753224419598</v>
      </c>
      <c r="F75" s="37">
        <v>59.353224419604473</v>
      </c>
      <c r="G75" s="37">
        <v>55.555546001719676</v>
      </c>
      <c r="H75" s="37">
        <v>54.910662080825453</v>
      </c>
      <c r="I75" s="37">
        <v>56.845313843508173</v>
      </c>
      <c r="J75" s="37">
        <v>56.080997420464307</v>
      </c>
      <c r="K75" s="37">
        <v>56.869217540842648</v>
      </c>
      <c r="L75" s="37">
        <v>51.017454858125532</v>
      </c>
      <c r="M75" s="37">
        <v>50.085984522785893</v>
      </c>
      <c r="N75" s="37">
        <v>38.836371453138433</v>
      </c>
      <c r="O75" s="37">
        <v>38.048151332760099</v>
      </c>
      <c r="P75" s="37">
        <v>38.454170249355109</v>
      </c>
      <c r="Q75" s="37">
        <v>36.591229578675843</v>
      </c>
      <c r="R75" s="37">
        <v>34.584866723989677</v>
      </c>
      <c r="S75" s="37">
        <v>34.728202923473773</v>
      </c>
      <c r="T75" s="37">
        <v>36.703439380911433</v>
      </c>
      <c r="U75" s="37">
        <v>34.905760963026651</v>
      </c>
      <c r="V75" s="37">
        <v>33.468443680137582</v>
      </c>
      <c r="W75" s="37">
        <v>33.714187446259672</v>
      </c>
      <c r="X75" s="37">
        <v>34.885554600171957</v>
      </c>
    </row>
    <row r="76" spans="1:24" ht="11.25" customHeight="1" x14ac:dyDescent="0.2">
      <c r="A76" s="38" t="s">
        <v>139</v>
      </c>
      <c r="B76" s="39" t="s">
        <v>140</v>
      </c>
      <c r="C76" s="40">
        <v>13.75752364574377</v>
      </c>
      <c r="D76" s="40">
        <v>13.155631986242479</v>
      </c>
      <c r="E76" s="40">
        <v>13.843508168529659</v>
      </c>
      <c r="F76" s="40">
        <v>13.585554600171969</v>
      </c>
      <c r="G76" s="40">
        <v>13.585554600171969</v>
      </c>
      <c r="H76" s="40">
        <v>13.585554600171969</v>
      </c>
      <c r="I76" s="40">
        <v>13.843508168529659</v>
      </c>
      <c r="J76" s="40">
        <v>13.499570077386069</v>
      </c>
      <c r="K76" s="40">
        <v>13.75752364574377</v>
      </c>
      <c r="L76" s="40">
        <v>12.381771281169391</v>
      </c>
      <c r="M76" s="40">
        <v>12.55374032674119</v>
      </c>
      <c r="N76" s="40">
        <v>10.31814273430782</v>
      </c>
      <c r="O76" s="40">
        <v>10.146173688736029</v>
      </c>
      <c r="P76" s="40">
        <v>10.232158211521931</v>
      </c>
      <c r="Q76" s="40">
        <v>10.232158211521931</v>
      </c>
      <c r="R76" s="40">
        <v>9.9742046431642297</v>
      </c>
      <c r="S76" s="40">
        <v>9.8882201203783318</v>
      </c>
      <c r="T76" s="40">
        <v>10.08022355975924</v>
      </c>
      <c r="U76" s="40">
        <v>10.20799656061909</v>
      </c>
      <c r="V76" s="40">
        <v>9.9448839208942381</v>
      </c>
      <c r="W76" s="40">
        <v>10.151762682717109</v>
      </c>
      <c r="X76" s="40">
        <v>10.087188306104901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16.991487532244189</v>
      </c>
      <c r="D2" s="31">
        <f t="shared" si="0"/>
        <v>18.940498710232159</v>
      </c>
      <c r="E2" s="31">
        <f t="shared" si="0"/>
        <v>26.50524505588994</v>
      </c>
      <c r="F2" s="31">
        <f t="shared" si="0"/>
        <v>26.916423043852102</v>
      </c>
      <c r="G2" s="31">
        <f t="shared" si="0"/>
        <v>24.742648323301808</v>
      </c>
      <c r="H2" s="31">
        <f t="shared" si="0"/>
        <v>26.828718830610491</v>
      </c>
      <c r="I2" s="31">
        <f t="shared" si="0"/>
        <v>30.103697334479797</v>
      </c>
      <c r="J2" s="31">
        <f t="shared" si="0"/>
        <v>20.428546861564925</v>
      </c>
      <c r="K2" s="31">
        <f t="shared" si="0"/>
        <v>14.798882201203782</v>
      </c>
      <c r="L2" s="31">
        <f t="shared" si="0"/>
        <v>17.082803095442816</v>
      </c>
      <c r="M2" s="31">
        <f t="shared" si="0"/>
        <v>0.85984522785898532</v>
      </c>
      <c r="N2" s="31">
        <f t="shared" si="0"/>
        <v>0.51590713671539123</v>
      </c>
      <c r="O2" s="31">
        <f t="shared" si="0"/>
        <v>0.51590713671539123</v>
      </c>
      <c r="P2" s="31">
        <f t="shared" si="0"/>
        <v>0.51590713671539123</v>
      </c>
      <c r="Q2" s="31">
        <f t="shared" si="0"/>
        <v>0.51590713671539123</v>
      </c>
      <c r="R2" s="31">
        <f t="shared" si="0"/>
        <v>0.55176268271711082</v>
      </c>
      <c r="S2" s="31">
        <f t="shared" si="0"/>
        <v>0.53895098882201198</v>
      </c>
      <c r="T2" s="31">
        <f t="shared" si="0"/>
        <v>0.54849527085124672</v>
      </c>
      <c r="U2" s="31">
        <f t="shared" si="0"/>
        <v>0.61066208082545137</v>
      </c>
      <c r="V2" s="31">
        <f t="shared" si="0"/>
        <v>0.63164230438521063</v>
      </c>
      <c r="W2" s="31">
        <f t="shared" si="0"/>
        <v>0.69355116079105761</v>
      </c>
      <c r="X2" s="31">
        <f t="shared" ref="X2" si="1">SUM(X3,X17,X22,X25,X26,X51,X52,X71,X74,X75,X76)</f>
        <v>0.50937231298366292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7.9469475494411004</v>
      </c>
      <c r="F3" s="34">
        <f t="shared" si="2"/>
        <v>8.5826311263972475</v>
      </c>
      <c r="G3" s="34">
        <f t="shared" si="2"/>
        <v>7.4597592433361992</v>
      </c>
      <c r="H3" s="34">
        <f t="shared" si="2"/>
        <v>7.6637145313843504</v>
      </c>
      <c r="I3" s="34">
        <f t="shared" si="2"/>
        <v>9.0184006878761824</v>
      </c>
      <c r="J3" s="34">
        <f t="shared" si="2"/>
        <v>6.1981083404987114</v>
      </c>
      <c r="K3" s="34">
        <f t="shared" si="2"/>
        <v>3.6782459157351668</v>
      </c>
      <c r="L3" s="34">
        <f t="shared" si="2"/>
        <v>4.242476354256234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7.9469475494411004</v>
      </c>
      <c r="F11" s="29">
        <f t="shared" si="8"/>
        <v>8.5826311263972475</v>
      </c>
      <c r="G11" s="29">
        <f t="shared" si="8"/>
        <v>7.4597592433361992</v>
      </c>
      <c r="H11" s="29">
        <f t="shared" si="8"/>
        <v>7.6637145313843504</v>
      </c>
      <c r="I11" s="29">
        <f t="shared" si="8"/>
        <v>9.0184006878761824</v>
      </c>
      <c r="J11" s="29">
        <f t="shared" si="8"/>
        <v>6.1981083404987114</v>
      </c>
      <c r="K11" s="29">
        <f t="shared" si="8"/>
        <v>3.6782459157351668</v>
      </c>
      <c r="L11" s="29">
        <f t="shared" si="8"/>
        <v>4.242476354256234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7.9469475494411004</v>
      </c>
      <c r="F16" s="10">
        <v>8.5826311263972475</v>
      </c>
      <c r="G16" s="10">
        <v>7.4597592433361992</v>
      </c>
      <c r="H16" s="10">
        <v>7.6637145313843504</v>
      </c>
      <c r="I16" s="10">
        <v>9.0184006878761824</v>
      </c>
      <c r="J16" s="10">
        <v>6.1981083404987114</v>
      </c>
      <c r="K16" s="10">
        <v>3.6782459157351668</v>
      </c>
      <c r="L16" s="10">
        <v>4.242476354256234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15.787704213241611</v>
      </c>
      <c r="D75" s="37">
        <v>17.650730868443681</v>
      </c>
      <c r="E75" s="37">
        <v>17.26852966466036</v>
      </c>
      <c r="F75" s="37">
        <v>16.958039552880479</v>
      </c>
      <c r="G75" s="37">
        <v>15.90713671539123</v>
      </c>
      <c r="H75" s="37">
        <v>17.53129836629407</v>
      </c>
      <c r="I75" s="37">
        <v>19.537575236457439</v>
      </c>
      <c r="J75" s="37">
        <v>13.112639724849529</v>
      </c>
      <c r="K75" s="37">
        <v>10.17480653482373</v>
      </c>
      <c r="L75" s="37">
        <v>11.8944969905417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1.20378331900258</v>
      </c>
      <c r="D76" s="40">
        <v>1.2897678417884779</v>
      </c>
      <c r="E76" s="40">
        <v>1.2897678417884779</v>
      </c>
      <c r="F76" s="40">
        <v>1.375752364574377</v>
      </c>
      <c r="G76" s="40">
        <v>1.375752364574377</v>
      </c>
      <c r="H76" s="40">
        <v>1.633705932932072</v>
      </c>
      <c r="I76" s="40">
        <v>1.547721410146174</v>
      </c>
      <c r="J76" s="40">
        <v>1.1177987962166811</v>
      </c>
      <c r="K76" s="40">
        <v>0.94582975064488384</v>
      </c>
      <c r="L76" s="40">
        <v>0.94582975064488384</v>
      </c>
      <c r="M76" s="40">
        <v>0.85984522785898532</v>
      </c>
      <c r="N76" s="40">
        <v>0.51590713671539123</v>
      </c>
      <c r="O76" s="40">
        <v>0.51590713671539123</v>
      </c>
      <c r="P76" s="40">
        <v>0.51590713671539123</v>
      </c>
      <c r="Q76" s="40">
        <v>0.51590713671539123</v>
      </c>
      <c r="R76" s="40">
        <v>0.55176268271711082</v>
      </c>
      <c r="S76" s="40">
        <v>0.53895098882201198</v>
      </c>
      <c r="T76" s="40">
        <v>0.54849527085124672</v>
      </c>
      <c r="U76" s="40">
        <v>0.61066208082545137</v>
      </c>
      <c r="V76" s="40">
        <v>0.63164230438521063</v>
      </c>
      <c r="W76" s="40">
        <v>0.69355116079105761</v>
      </c>
      <c r="X76" s="40">
        <v>0.50937231298366292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79.330266552020632</v>
      </c>
      <c r="D2" s="31">
        <f t="shared" si="0"/>
        <v>77.83989681857264</v>
      </c>
      <c r="E2" s="31">
        <f t="shared" si="0"/>
        <v>81.786414445399828</v>
      </c>
      <c r="F2" s="31">
        <f t="shared" si="0"/>
        <v>106.51797076526225</v>
      </c>
      <c r="G2" s="31">
        <f t="shared" si="0"/>
        <v>32.150128976784174</v>
      </c>
      <c r="H2" s="31">
        <f t="shared" si="0"/>
        <v>22.729148753224418</v>
      </c>
      <c r="I2" s="31">
        <f t="shared" si="0"/>
        <v>9.6620808254514188</v>
      </c>
      <c r="J2" s="31">
        <f t="shared" si="0"/>
        <v>5.3061049011177994</v>
      </c>
      <c r="K2" s="31">
        <f t="shared" si="0"/>
        <v>22.513585554600176</v>
      </c>
      <c r="L2" s="31">
        <f t="shared" si="0"/>
        <v>50.996818572656913</v>
      </c>
      <c r="M2" s="31">
        <f t="shared" si="0"/>
        <v>3.9552880481513331</v>
      </c>
      <c r="N2" s="31">
        <f t="shared" si="0"/>
        <v>3.8693035253654342</v>
      </c>
      <c r="O2" s="31">
        <f t="shared" si="0"/>
        <v>3.7833190025795349</v>
      </c>
      <c r="P2" s="31">
        <f t="shared" si="0"/>
        <v>3.6973344797936369</v>
      </c>
      <c r="Q2" s="31">
        <f t="shared" si="0"/>
        <v>3.7833190025795349</v>
      </c>
      <c r="R2" s="31">
        <f t="shared" si="0"/>
        <v>3.8693035253654342</v>
      </c>
      <c r="S2" s="31">
        <f t="shared" si="0"/>
        <v>4.1272570937231299</v>
      </c>
      <c r="T2" s="31">
        <f t="shared" si="0"/>
        <v>3.7014617368873601</v>
      </c>
      <c r="U2" s="31">
        <f t="shared" si="0"/>
        <v>3.4785038693035251</v>
      </c>
      <c r="V2" s="31">
        <f t="shared" si="0"/>
        <v>3.823043852106621</v>
      </c>
      <c r="W2" s="31">
        <f t="shared" si="0"/>
        <v>2.9439380911435942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6.2108340498710231</v>
      </c>
      <c r="F3" s="34">
        <f t="shared" si="2"/>
        <v>7.9415305245055876</v>
      </c>
      <c r="G3" s="34">
        <f t="shared" si="2"/>
        <v>8.7623387790197764</v>
      </c>
      <c r="H3" s="34">
        <f t="shared" si="2"/>
        <v>8.0257953568357685</v>
      </c>
      <c r="I3" s="34">
        <f t="shared" si="2"/>
        <v>6.2226999140154771</v>
      </c>
      <c r="J3" s="34">
        <f t="shared" si="2"/>
        <v>1.7807394668959591</v>
      </c>
      <c r="K3" s="34">
        <f t="shared" si="2"/>
        <v>18.558297506448842</v>
      </c>
      <c r="L3" s="34">
        <f t="shared" si="2"/>
        <v>47.041530524505582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6.2108340498710231</v>
      </c>
      <c r="F11" s="29">
        <f t="shared" si="8"/>
        <v>7.9415305245055876</v>
      </c>
      <c r="G11" s="29">
        <f t="shared" si="8"/>
        <v>8.7623387790197764</v>
      </c>
      <c r="H11" s="29">
        <f t="shared" si="8"/>
        <v>8.0257953568357685</v>
      </c>
      <c r="I11" s="29">
        <f t="shared" si="8"/>
        <v>6.2226999140154771</v>
      </c>
      <c r="J11" s="29">
        <f t="shared" si="8"/>
        <v>1.7807394668959591</v>
      </c>
      <c r="K11" s="29">
        <f t="shared" si="8"/>
        <v>18.558297506448842</v>
      </c>
      <c r="L11" s="29">
        <f t="shared" si="8"/>
        <v>47.041530524505582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6.2108340498710231</v>
      </c>
      <c r="F15" s="10">
        <v>7.9415305245055876</v>
      </c>
      <c r="G15" s="10">
        <v>8.7623387790197764</v>
      </c>
      <c r="H15" s="10">
        <v>8.0257953568357685</v>
      </c>
      <c r="I15" s="10">
        <v>6.2226999140154771</v>
      </c>
      <c r="J15" s="10">
        <v>1.7807394668959591</v>
      </c>
      <c r="K15" s="10">
        <v>18.558297506448842</v>
      </c>
      <c r="L15" s="10">
        <v>47.041530524505582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58.350042992261393</v>
      </c>
      <c r="D75" s="37">
        <v>56.343766122098017</v>
      </c>
      <c r="E75" s="37">
        <v>54.76732588134135</v>
      </c>
      <c r="F75" s="37">
        <v>75.618572656921742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20.980223559759239</v>
      </c>
      <c r="D76" s="40">
        <v>21.49613069647463</v>
      </c>
      <c r="E76" s="40">
        <v>20.80825451418745</v>
      </c>
      <c r="F76" s="40">
        <v>22.957867583834911</v>
      </c>
      <c r="G76" s="40">
        <v>23.387790197764399</v>
      </c>
      <c r="H76" s="40">
        <v>14.70335339638865</v>
      </c>
      <c r="I76" s="40">
        <v>3.4393809114359408</v>
      </c>
      <c r="J76" s="40">
        <v>3.5253654342218401</v>
      </c>
      <c r="K76" s="40">
        <v>3.9552880481513331</v>
      </c>
      <c r="L76" s="40">
        <v>3.9552880481513331</v>
      </c>
      <c r="M76" s="40">
        <v>3.9552880481513331</v>
      </c>
      <c r="N76" s="40">
        <v>3.8693035253654342</v>
      </c>
      <c r="O76" s="40">
        <v>3.7833190025795349</v>
      </c>
      <c r="P76" s="40">
        <v>3.6973344797936369</v>
      </c>
      <c r="Q76" s="40">
        <v>3.7833190025795349</v>
      </c>
      <c r="R76" s="40">
        <v>3.8693035253654342</v>
      </c>
      <c r="S76" s="40">
        <v>4.1272570937231299</v>
      </c>
      <c r="T76" s="40">
        <v>3.7014617368873601</v>
      </c>
      <c r="U76" s="40">
        <v>3.4785038693035251</v>
      </c>
      <c r="V76" s="40">
        <v>3.823043852106621</v>
      </c>
      <c r="W76" s="40">
        <v>2.9439380911435942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75.523043852106611</v>
      </c>
      <c r="F2" s="31">
        <f t="shared" si="0"/>
        <v>113.9055889939811</v>
      </c>
      <c r="G2" s="31">
        <f t="shared" si="0"/>
        <v>109.43439380911437</v>
      </c>
      <c r="H2" s="31">
        <f t="shared" si="0"/>
        <v>94.162596732588142</v>
      </c>
      <c r="I2" s="31">
        <f t="shared" si="0"/>
        <v>89.758297506448827</v>
      </c>
      <c r="J2" s="31">
        <f t="shared" si="0"/>
        <v>130.61049011177991</v>
      </c>
      <c r="K2" s="31">
        <f t="shared" si="0"/>
        <v>49.051848667239895</v>
      </c>
      <c r="L2" s="31">
        <f t="shared" si="0"/>
        <v>49.422012037833184</v>
      </c>
      <c r="M2" s="31">
        <f t="shared" si="0"/>
        <v>106.41066208082542</v>
      </c>
      <c r="N2" s="31">
        <f t="shared" si="0"/>
        <v>101.56680997420463</v>
      </c>
      <c r="O2" s="31">
        <f t="shared" si="0"/>
        <v>99.660877042132412</v>
      </c>
      <c r="P2" s="31">
        <f t="shared" si="0"/>
        <v>103.00945829750644</v>
      </c>
      <c r="Q2" s="31">
        <f t="shared" si="0"/>
        <v>97.621066208082553</v>
      </c>
      <c r="R2" s="31">
        <f t="shared" si="0"/>
        <v>94.368013757523642</v>
      </c>
      <c r="S2" s="31">
        <f t="shared" si="0"/>
        <v>92.653138435081686</v>
      </c>
      <c r="T2" s="31">
        <f t="shared" si="0"/>
        <v>97.168099742046422</v>
      </c>
      <c r="U2" s="31">
        <f t="shared" si="0"/>
        <v>99.934823731728287</v>
      </c>
      <c r="V2" s="31">
        <f t="shared" si="0"/>
        <v>99.499742046431635</v>
      </c>
      <c r="W2" s="31">
        <f t="shared" si="0"/>
        <v>99.333533963886509</v>
      </c>
      <c r="X2" s="31">
        <f t="shared" ref="X2" si="1">SUM(X3,X17,X22,X25,X26,X51,X52,X71,X74,X75,X76)</f>
        <v>93.112209802235583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75.523043852106611</v>
      </c>
      <c r="F17" s="37">
        <f t="shared" si="10"/>
        <v>113.9055889939811</v>
      </c>
      <c r="G17" s="37">
        <f t="shared" si="10"/>
        <v>107.4567497850387</v>
      </c>
      <c r="H17" s="37">
        <f t="shared" si="10"/>
        <v>92.098968185726577</v>
      </c>
      <c r="I17" s="37">
        <f t="shared" si="10"/>
        <v>87.178761822871877</v>
      </c>
      <c r="J17" s="37">
        <f t="shared" si="10"/>
        <v>124.67755803955291</v>
      </c>
      <c r="K17" s="37">
        <f t="shared" si="10"/>
        <v>42.825107480653479</v>
      </c>
      <c r="L17" s="37">
        <f t="shared" si="10"/>
        <v>44.090971625107478</v>
      </c>
      <c r="M17" s="37">
        <f t="shared" si="10"/>
        <v>101.5095442820292</v>
      </c>
      <c r="N17" s="37">
        <f t="shared" si="10"/>
        <v>96.493723129836624</v>
      </c>
      <c r="O17" s="37">
        <f t="shared" si="10"/>
        <v>94.845743766122098</v>
      </c>
      <c r="P17" s="37">
        <f t="shared" si="10"/>
        <v>98.022355975924327</v>
      </c>
      <c r="Q17" s="37">
        <f t="shared" si="10"/>
        <v>92.29002579535684</v>
      </c>
      <c r="R17" s="37">
        <f t="shared" si="10"/>
        <v>89.208942390369728</v>
      </c>
      <c r="S17" s="37">
        <f t="shared" si="10"/>
        <v>87.322098022355974</v>
      </c>
      <c r="T17" s="37">
        <f t="shared" si="10"/>
        <v>92.303525365434211</v>
      </c>
      <c r="U17" s="37">
        <f t="shared" si="10"/>
        <v>94.765520206362851</v>
      </c>
      <c r="V17" s="37">
        <f t="shared" si="10"/>
        <v>94.765520206362851</v>
      </c>
      <c r="W17" s="37">
        <f t="shared" si="10"/>
        <v>94.757179707652625</v>
      </c>
      <c r="X17" s="37">
        <f t="shared" ref="X17" si="11">SUM(X18:X21)</f>
        <v>88.110490111779868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75.523043852106611</v>
      </c>
      <c r="F20" s="10">
        <v>113.9055889939811</v>
      </c>
      <c r="G20" s="10">
        <v>107.4567497850387</v>
      </c>
      <c r="H20" s="10">
        <v>92.098968185726577</v>
      </c>
      <c r="I20" s="10">
        <v>87.178761822871877</v>
      </c>
      <c r="J20" s="10">
        <v>124.67755803955291</v>
      </c>
      <c r="K20" s="10">
        <v>42.825107480653479</v>
      </c>
      <c r="L20" s="10">
        <v>44.090971625107478</v>
      </c>
      <c r="M20" s="10">
        <v>101.5095442820292</v>
      </c>
      <c r="N20" s="10">
        <v>96.493723129836624</v>
      </c>
      <c r="O20" s="10">
        <v>94.845743766122098</v>
      </c>
      <c r="P20" s="10">
        <v>98.022355975924327</v>
      </c>
      <c r="Q20" s="10">
        <v>92.29002579535684</v>
      </c>
      <c r="R20" s="10">
        <v>89.208942390369728</v>
      </c>
      <c r="S20" s="10">
        <v>87.322098022355974</v>
      </c>
      <c r="T20" s="10">
        <v>92.303525365434211</v>
      </c>
      <c r="U20" s="10">
        <v>94.765520206362851</v>
      </c>
      <c r="V20" s="10">
        <v>94.765520206362851</v>
      </c>
      <c r="W20" s="10">
        <v>94.757179707652625</v>
      </c>
      <c r="X20" s="10">
        <v>88.110490111779868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0.89570077386070501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0.89570077386070501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0.89570077386070501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1.9776440240756661</v>
      </c>
      <c r="H76" s="40">
        <v>2.0636285468615649</v>
      </c>
      <c r="I76" s="40">
        <v>2.5795356835769558</v>
      </c>
      <c r="J76" s="40">
        <v>5.9329320722269987</v>
      </c>
      <c r="K76" s="40">
        <v>5.3310404127257094</v>
      </c>
      <c r="L76" s="40">
        <v>5.3310404127257094</v>
      </c>
      <c r="M76" s="40">
        <v>4.901117798796216</v>
      </c>
      <c r="N76" s="40">
        <v>5.0730868443680137</v>
      </c>
      <c r="O76" s="40">
        <v>4.815133276010318</v>
      </c>
      <c r="P76" s="40">
        <v>4.9871023215821149</v>
      </c>
      <c r="Q76" s="40">
        <v>5.3310404127257094</v>
      </c>
      <c r="R76" s="40">
        <v>5.1590713671539117</v>
      </c>
      <c r="S76" s="40">
        <v>5.3310404127257094</v>
      </c>
      <c r="T76" s="40">
        <v>4.86457437661221</v>
      </c>
      <c r="U76" s="40">
        <v>5.169303525365434</v>
      </c>
      <c r="V76" s="40">
        <v>4.7342218400687868</v>
      </c>
      <c r="W76" s="40">
        <v>4.5763542562338779</v>
      </c>
      <c r="X76" s="40">
        <v>5.001719690455718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423.52906276870158</v>
      </c>
      <c r="D2" s="31">
        <f t="shared" si="0"/>
        <v>411.64411006018912</v>
      </c>
      <c r="E2" s="31">
        <f t="shared" si="0"/>
        <v>417.59845227858978</v>
      </c>
      <c r="F2" s="31">
        <f t="shared" si="0"/>
        <v>414.17644024075662</v>
      </c>
      <c r="G2" s="31">
        <f t="shared" si="0"/>
        <v>407.70094582975065</v>
      </c>
      <c r="H2" s="31">
        <f t="shared" si="0"/>
        <v>463.83645743766118</v>
      </c>
      <c r="I2" s="31">
        <f t="shared" si="0"/>
        <v>481.55554600171973</v>
      </c>
      <c r="J2" s="31">
        <f t="shared" si="0"/>
        <v>470.19552880481518</v>
      </c>
      <c r="K2" s="31">
        <f t="shared" si="0"/>
        <v>548.6625107480653</v>
      </c>
      <c r="L2" s="31">
        <f t="shared" si="0"/>
        <v>523.80662080825459</v>
      </c>
      <c r="M2" s="31">
        <f t="shared" si="0"/>
        <v>458.17583834909709</v>
      </c>
      <c r="N2" s="31">
        <f t="shared" si="0"/>
        <v>438.23533963886507</v>
      </c>
      <c r="O2" s="31">
        <f t="shared" si="0"/>
        <v>432.76337059329313</v>
      </c>
      <c r="P2" s="31">
        <f t="shared" si="0"/>
        <v>404.50584694754946</v>
      </c>
      <c r="Q2" s="31">
        <f t="shared" si="0"/>
        <v>415.63757523645739</v>
      </c>
      <c r="R2" s="31">
        <f t="shared" si="0"/>
        <v>421.77188306104898</v>
      </c>
      <c r="S2" s="31">
        <f t="shared" si="0"/>
        <v>315.58615649183145</v>
      </c>
      <c r="T2" s="31">
        <f t="shared" si="0"/>
        <v>366.73791917454855</v>
      </c>
      <c r="U2" s="31">
        <f t="shared" si="0"/>
        <v>340.65107480653478</v>
      </c>
      <c r="V2" s="31">
        <f t="shared" si="0"/>
        <v>366.86414445399828</v>
      </c>
      <c r="W2" s="31">
        <f t="shared" si="0"/>
        <v>297.47893379191743</v>
      </c>
      <c r="X2" s="31">
        <f t="shared" ref="X2" si="1">SUM(X3,X17,X22,X25,X26,X51,X52,X71,X74,X75,X76)</f>
        <v>339.76259673258812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132.25889939810833</v>
      </c>
      <c r="D26" s="37">
        <f t="shared" si="14"/>
        <v>202.65391229578674</v>
      </c>
      <c r="E26" s="37">
        <f t="shared" si="14"/>
        <v>205.3576096302665</v>
      </c>
      <c r="F26" s="37">
        <f t="shared" si="14"/>
        <v>214.70670679277728</v>
      </c>
      <c r="G26" s="37">
        <f t="shared" si="14"/>
        <v>202.34840928632846</v>
      </c>
      <c r="H26" s="37">
        <f t="shared" si="14"/>
        <v>232.70292347377472</v>
      </c>
      <c r="I26" s="37">
        <f t="shared" si="14"/>
        <v>262.76311263972485</v>
      </c>
      <c r="J26" s="37">
        <f t="shared" si="14"/>
        <v>258.11711092003446</v>
      </c>
      <c r="K26" s="37">
        <f t="shared" si="14"/>
        <v>272.67128116938949</v>
      </c>
      <c r="L26" s="37">
        <f t="shared" si="14"/>
        <v>239.76629406706797</v>
      </c>
      <c r="M26" s="37">
        <f t="shared" si="14"/>
        <v>249.88787618228713</v>
      </c>
      <c r="N26" s="37">
        <f t="shared" si="14"/>
        <v>231.74110060189173</v>
      </c>
      <c r="O26" s="37">
        <f t="shared" si="14"/>
        <v>235.27841788478071</v>
      </c>
      <c r="P26" s="37">
        <f t="shared" si="14"/>
        <v>192.08822012037834</v>
      </c>
      <c r="Q26" s="37">
        <f t="shared" si="14"/>
        <v>229.79157351676696</v>
      </c>
      <c r="R26" s="37">
        <f t="shared" si="14"/>
        <v>237.75305245055881</v>
      </c>
      <c r="S26" s="37">
        <f t="shared" si="14"/>
        <v>156.17773000859845</v>
      </c>
      <c r="T26" s="37">
        <f t="shared" si="14"/>
        <v>235.59088564058467</v>
      </c>
      <c r="U26" s="37">
        <f t="shared" si="14"/>
        <v>215.6625967325881</v>
      </c>
      <c r="V26" s="37">
        <f t="shared" si="14"/>
        <v>230.56930352536546</v>
      </c>
      <c r="W26" s="37">
        <f t="shared" si="14"/>
        <v>179.08736027515047</v>
      </c>
      <c r="X26" s="37">
        <f t="shared" ref="X26" si="15">SUM(X27,X33)</f>
        <v>212.20662080825446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132.25889939810833</v>
      </c>
      <c r="D33" s="29">
        <f t="shared" si="18"/>
        <v>202.65391229578674</v>
      </c>
      <c r="E33" s="29">
        <f t="shared" si="18"/>
        <v>205.3576096302665</v>
      </c>
      <c r="F33" s="29">
        <f t="shared" si="18"/>
        <v>214.70670679277728</v>
      </c>
      <c r="G33" s="29">
        <f t="shared" si="18"/>
        <v>202.34840928632846</v>
      </c>
      <c r="H33" s="29">
        <f t="shared" si="18"/>
        <v>232.70292347377472</v>
      </c>
      <c r="I33" s="29">
        <f t="shared" si="18"/>
        <v>262.76311263972485</v>
      </c>
      <c r="J33" s="29">
        <f t="shared" si="18"/>
        <v>258.11711092003446</v>
      </c>
      <c r="K33" s="29">
        <f t="shared" si="18"/>
        <v>272.67128116938949</v>
      </c>
      <c r="L33" s="29">
        <f t="shared" si="18"/>
        <v>239.76629406706797</v>
      </c>
      <c r="M33" s="29">
        <f t="shared" si="18"/>
        <v>249.88787618228713</v>
      </c>
      <c r="N33" s="29">
        <f t="shared" si="18"/>
        <v>231.74110060189173</v>
      </c>
      <c r="O33" s="29">
        <f t="shared" si="18"/>
        <v>235.27841788478071</v>
      </c>
      <c r="P33" s="29">
        <f t="shared" si="18"/>
        <v>192.08822012037834</v>
      </c>
      <c r="Q33" s="29">
        <f t="shared" si="18"/>
        <v>229.79157351676696</v>
      </c>
      <c r="R33" s="29">
        <f t="shared" si="18"/>
        <v>237.75305245055881</v>
      </c>
      <c r="S33" s="29">
        <f t="shared" si="18"/>
        <v>156.17773000859845</v>
      </c>
      <c r="T33" s="29">
        <f t="shared" si="18"/>
        <v>235.59088564058467</v>
      </c>
      <c r="U33" s="29">
        <f t="shared" si="18"/>
        <v>215.6625967325881</v>
      </c>
      <c r="V33" s="29">
        <f t="shared" si="18"/>
        <v>230.56930352536546</v>
      </c>
      <c r="W33" s="29">
        <f t="shared" si="18"/>
        <v>179.08736027515047</v>
      </c>
      <c r="X33" s="29">
        <f t="shared" ref="X33" si="19">SUM(X34:X50)</f>
        <v>212.20662080825446</v>
      </c>
    </row>
    <row r="34" spans="1:24" ht="11.25" customHeight="1" x14ac:dyDescent="0.2">
      <c r="A34" s="41" t="s">
        <v>55</v>
      </c>
      <c r="B34" s="9" t="s">
        <v>56</v>
      </c>
      <c r="C34" s="10">
        <v>58.259759243336198</v>
      </c>
      <c r="D34" s="10">
        <v>85.740756663800511</v>
      </c>
      <c r="E34" s="10">
        <v>104.4278589853826</v>
      </c>
      <c r="F34" s="10">
        <v>120.91642304385211</v>
      </c>
      <c r="G34" s="10">
        <v>122.0157351676698</v>
      </c>
      <c r="H34" s="10">
        <v>135.20662080825451</v>
      </c>
      <c r="I34" s="10">
        <v>151.69518486672399</v>
      </c>
      <c r="J34" s="10">
        <v>140.70275150472921</v>
      </c>
      <c r="K34" s="10">
        <v>164.88607050730869</v>
      </c>
      <c r="L34" s="10">
        <v>146.19896818572661</v>
      </c>
      <c r="M34" s="10">
        <v>153.89363714531379</v>
      </c>
      <c r="N34" s="10">
        <v>140.70275150472921</v>
      </c>
      <c r="O34" s="10">
        <v>149.49673258813411</v>
      </c>
      <c r="P34" s="10">
        <v>129.71040412725711</v>
      </c>
      <c r="Q34" s="10">
        <v>144.0005159071367</v>
      </c>
      <c r="R34" s="10">
        <v>154.99294926913149</v>
      </c>
      <c r="S34" s="10">
        <v>97.832416165090265</v>
      </c>
      <c r="T34" s="10">
        <v>139.60352536543419</v>
      </c>
      <c r="U34" s="10">
        <v>131.9088564058469</v>
      </c>
      <c r="V34" s="10">
        <v>137.4050730868444</v>
      </c>
      <c r="W34" s="10">
        <v>106.6263112639725</v>
      </c>
      <c r="X34" s="10">
        <v>127.5118658641444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24.471797076526229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49.527343078245913</v>
      </c>
      <c r="D44" s="10">
        <v>58.509630266552023</v>
      </c>
      <c r="E44" s="10">
        <v>44.53258813413585</v>
      </c>
      <c r="F44" s="10">
        <v>34.550300945829747</v>
      </c>
      <c r="G44" s="10">
        <v>28.659329320722271</v>
      </c>
      <c r="H44" s="10">
        <v>37.915391229578667</v>
      </c>
      <c r="I44" s="10">
        <v>36.913413585554601</v>
      </c>
      <c r="J44" s="10">
        <v>31.995872742906279</v>
      </c>
      <c r="K44" s="10">
        <v>23.711435941530521</v>
      </c>
      <c r="L44" s="10">
        <v>24.6524505588994</v>
      </c>
      <c r="M44" s="10">
        <v>12.29673258813413</v>
      </c>
      <c r="N44" s="10">
        <v>8.487102321582114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82.76010318142734</v>
      </c>
      <c r="S48" s="10">
        <v>58.345313843508173</v>
      </c>
      <c r="T48" s="10">
        <v>95.987360275150479</v>
      </c>
      <c r="U48" s="10">
        <v>83.75374032674118</v>
      </c>
      <c r="V48" s="10">
        <v>93.164230438521059</v>
      </c>
      <c r="W48" s="10">
        <v>72.461049011177977</v>
      </c>
      <c r="X48" s="10">
        <v>84.694754944110059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58.403525365434213</v>
      </c>
      <c r="E50" s="10">
        <v>56.397162510748061</v>
      </c>
      <c r="F50" s="10">
        <v>59.239982803095437</v>
      </c>
      <c r="G50" s="10">
        <v>51.673344797936373</v>
      </c>
      <c r="H50" s="10">
        <v>59.58091143594153</v>
      </c>
      <c r="I50" s="10">
        <v>74.154514187446253</v>
      </c>
      <c r="J50" s="10">
        <v>85.41848667239897</v>
      </c>
      <c r="K50" s="10">
        <v>84.073774720550304</v>
      </c>
      <c r="L50" s="10">
        <v>68.914875322441958</v>
      </c>
      <c r="M50" s="10">
        <v>83.697506448839206</v>
      </c>
      <c r="N50" s="10">
        <v>82.551246775580395</v>
      </c>
      <c r="O50" s="10">
        <v>85.7816852966466</v>
      </c>
      <c r="P50" s="10">
        <v>62.377815993121231</v>
      </c>
      <c r="Q50" s="10">
        <v>85.791057609630258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109.5657781599312</v>
      </c>
      <c r="D51" s="37">
        <v>100.7738607050731</v>
      </c>
      <c r="E51" s="37">
        <v>100.7523645743766</v>
      </c>
      <c r="F51" s="37">
        <v>88.736027515047283</v>
      </c>
      <c r="G51" s="37">
        <v>103.0739466895959</v>
      </c>
      <c r="H51" s="37">
        <v>118.4651762682717</v>
      </c>
      <c r="I51" s="37">
        <v>113.4135855546002</v>
      </c>
      <c r="J51" s="37">
        <v>109.30782459157351</v>
      </c>
      <c r="K51" s="37">
        <v>105.88993981083399</v>
      </c>
      <c r="L51" s="37">
        <v>102.3645743766122</v>
      </c>
      <c r="M51" s="37">
        <v>94.840928632846087</v>
      </c>
      <c r="N51" s="37">
        <v>96.023215821152192</v>
      </c>
      <c r="O51" s="37">
        <v>91.208082545141863</v>
      </c>
      <c r="P51" s="37">
        <v>101.18228718830611</v>
      </c>
      <c r="Q51" s="37">
        <v>90.58469475494411</v>
      </c>
      <c r="R51" s="37">
        <v>91.595012897678416</v>
      </c>
      <c r="S51" s="37">
        <v>77.278847807394669</v>
      </c>
      <c r="T51" s="37">
        <v>93.099742046431629</v>
      </c>
      <c r="U51" s="37">
        <v>86.289595872742908</v>
      </c>
      <c r="V51" s="37">
        <v>95.881685296646594</v>
      </c>
      <c r="W51" s="37">
        <v>80.472226999140148</v>
      </c>
      <c r="X51" s="37">
        <v>79.659243336199481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160.55219260533099</v>
      </c>
      <c r="D75" s="37">
        <v>84.742562338779024</v>
      </c>
      <c r="E75" s="37">
        <v>85.865090283748913</v>
      </c>
      <c r="F75" s="37">
        <v>85.626225279449685</v>
      </c>
      <c r="G75" s="37">
        <v>85.769561478933781</v>
      </c>
      <c r="H75" s="37">
        <v>85.841186586414437</v>
      </c>
      <c r="I75" s="37">
        <v>77.86380051590713</v>
      </c>
      <c r="J75" s="37">
        <v>76.287360275150462</v>
      </c>
      <c r="K75" s="37">
        <v>140.60859845227861</v>
      </c>
      <c r="L75" s="37">
        <v>154.24668959587271</v>
      </c>
      <c r="M75" s="37">
        <v>80.944883920894227</v>
      </c>
      <c r="N75" s="37">
        <v>79.774548581255374</v>
      </c>
      <c r="O75" s="37">
        <v>75.666380051590707</v>
      </c>
      <c r="P75" s="37">
        <v>83.118400687876175</v>
      </c>
      <c r="Q75" s="37">
        <v>65.252708512467748</v>
      </c>
      <c r="R75" s="37">
        <v>62.243250214961307</v>
      </c>
      <c r="S75" s="37">
        <v>57.538005159071368</v>
      </c>
      <c r="T75" s="37">
        <v>8.4942390369733438</v>
      </c>
      <c r="U75" s="37">
        <v>9.0754084264832322</v>
      </c>
      <c r="V75" s="37">
        <v>10.00945829750645</v>
      </c>
      <c r="W75" s="37">
        <v>11.799398108340499</v>
      </c>
      <c r="X75" s="37">
        <v>18.05984522785899</v>
      </c>
    </row>
    <row r="76" spans="1:24" ht="11.25" customHeight="1" x14ac:dyDescent="0.2">
      <c r="A76" s="38" t="s">
        <v>139</v>
      </c>
      <c r="B76" s="39" t="s">
        <v>140</v>
      </c>
      <c r="C76" s="40">
        <v>21.152192605331042</v>
      </c>
      <c r="D76" s="40">
        <v>23.473774720550299</v>
      </c>
      <c r="E76" s="40">
        <v>25.623387790197761</v>
      </c>
      <c r="F76" s="40">
        <v>25.107480653482369</v>
      </c>
      <c r="G76" s="40">
        <v>16.50902837489252</v>
      </c>
      <c r="H76" s="40">
        <v>26.827171109200339</v>
      </c>
      <c r="I76" s="40">
        <v>27.51504729148753</v>
      </c>
      <c r="J76" s="40">
        <v>26.483233018056751</v>
      </c>
      <c r="K76" s="40">
        <v>29.492691315563199</v>
      </c>
      <c r="L76" s="40">
        <v>27.42906276870163</v>
      </c>
      <c r="M76" s="40">
        <v>32.502149613069648</v>
      </c>
      <c r="N76" s="40">
        <v>30.696474634565771</v>
      </c>
      <c r="O76" s="40">
        <v>30.610490111779882</v>
      </c>
      <c r="P76" s="40">
        <v>28.116938950988821</v>
      </c>
      <c r="Q76" s="40">
        <v>30.008598452278591</v>
      </c>
      <c r="R76" s="40">
        <v>30.18056749785039</v>
      </c>
      <c r="S76" s="40">
        <v>24.591573516766982</v>
      </c>
      <c r="T76" s="40">
        <v>29.553052450558901</v>
      </c>
      <c r="U76" s="40">
        <v>29.623473774720551</v>
      </c>
      <c r="V76" s="40">
        <v>30.403697334479791</v>
      </c>
      <c r="W76" s="40">
        <v>26.119948409286319</v>
      </c>
      <c r="X76" s="40">
        <v>29.836887360275149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28.436973344797927</v>
      </c>
      <c r="D2" s="31">
        <f t="shared" si="0"/>
        <v>25.5469475494411</v>
      </c>
      <c r="E2" s="31">
        <f t="shared" si="0"/>
        <v>25.427515047291489</v>
      </c>
      <c r="F2" s="31">
        <f t="shared" si="0"/>
        <v>28.618486672398959</v>
      </c>
      <c r="G2" s="31">
        <f t="shared" si="0"/>
        <v>29.392347377472049</v>
      </c>
      <c r="H2" s="31">
        <f t="shared" si="0"/>
        <v>26.583576956147891</v>
      </c>
      <c r="I2" s="31">
        <f t="shared" si="0"/>
        <v>22.059845227858979</v>
      </c>
      <c r="J2" s="31">
        <f t="shared" si="0"/>
        <v>22.876698194325023</v>
      </c>
      <c r="K2" s="31">
        <f t="shared" si="0"/>
        <v>13.404041272570932</v>
      </c>
      <c r="L2" s="31">
        <f t="shared" si="0"/>
        <v>12.138177128116938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15.023387790197759</v>
      </c>
      <c r="D75" s="37">
        <v>13.423129836629411</v>
      </c>
      <c r="E75" s="37">
        <v>12.44385210662081</v>
      </c>
      <c r="F75" s="37">
        <v>15.97876182287188</v>
      </c>
      <c r="G75" s="37">
        <v>16.408684436801369</v>
      </c>
      <c r="H75" s="37">
        <v>14.1158211521926</v>
      </c>
      <c r="I75" s="37">
        <v>10.365950128976779</v>
      </c>
      <c r="J75" s="37">
        <v>10.58091143594153</v>
      </c>
      <c r="K75" s="37">
        <v>0.76431642304385194</v>
      </c>
      <c r="L75" s="37">
        <v>0.35829750644883918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13.41358555460017</v>
      </c>
      <c r="D76" s="40">
        <v>12.12381771281169</v>
      </c>
      <c r="E76" s="40">
        <v>12.98366294067068</v>
      </c>
      <c r="F76" s="40">
        <v>12.639724849527081</v>
      </c>
      <c r="G76" s="40">
        <v>12.98366294067068</v>
      </c>
      <c r="H76" s="40">
        <v>12.46775580395529</v>
      </c>
      <c r="I76" s="40">
        <v>11.6938950988822</v>
      </c>
      <c r="J76" s="40">
        <v>12.295786758383491</v>
      </c>
      <c r="K76" s="40">
        <v>12.639724849527081</v>
      </c>
      <c r="L76" s="40">
        <v>11.779879621668099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940.50034393809119</v>
      </c>
      <c r="D2" s="31">
        <f t="shared" si="0"/>
        <v>1050.4262252794497</v>
      </c>
      <c r="E2" s="31">
        <f t="shared" si="0"/>
        <v>1043.1638865004297</v>
      </c>
      <c r="F2" s="31">
        <f t="shared" si="0"/>
        <v>1134.0871023215821</v>
      </c>
      <c r="G2" s="31">
        <f t="shared" si="0"/>
        <v>1058.8388650042989</v>
      </c>
      <c r="H2" s="31">
        <f t="shared" si="0"/>
        <v>1084.954170249355</v>
      </c>
      <c r="I2" s="31">
        <f t="shared" si="0"/>
        <v>1092.3078245915733</v>
      </c>
      <c r="J2" s="31">
        <f t="shared" si="0"/>
        <v>1070.5731728288906</v>
      </c>
      <c r="K2" s="31">
        <f t="shared" si="0"/>
        <v>1006.842992261393</v>
      </c>
      <c r="L2" s="31">
        <f t="shared" si="0"/>
        <v>1025.8907996560617</v>
      </c>
      <c r="M2" s="31">
        <f t="shared" si="0"/>
        <v>744.47747205503015</v>
      </c>
      <c r="N2" s="31">
        <f t="shared" si="0"/>
        <v>707.7177987962167</v>
      </c>
      <c r="O2" s="31">
        <f t="shared" si="0"/>
        <v>687.30851246775569</v>
      </c>
      <c r="P2" s="31">
        <f t="shared" si="0"/>
        <v>678.71401547721416</v>
      </c>
      <c r="Q2" s="31">
        <f t="shared" si="0"/>
        <v>663.93284608770421</v>
      </c>
      <c r="R2" s="31">
        <f t="shared" si="0"/>
        <v>692.65451418744624</v>
      </c>
      <c r="S2" s="31">
        <f t="shared" si="0"/>
        <v>704.24557179707654</v>
      </c>
      <c r="T2" s="31">
        <f t="shared" si="0"/>
        <v>679.78839208942372</v>
      </c>
      <c r="U2" s="31">
        <f t="shared" si="0"/>
        <v>674.25030094582974</v>
      </c>
      <c r="V2" s="31">
        <f t="shared" si="0"/>
        <v>640.69045571797074</v>
      </c>
      <c r="W2" s="31">
        <f t="shared" si="0"/>
        <v>602.24694754944107</v>
      </c>
      <c r="X2" s="31">
        <f t="shared" ref="X2" si="1">SUM(X3,X17,X22,X25,X26,X51,X52,X71,X74,X75,X76)</f>
        <v>581.50601891659494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3.0970765262252788</v>
      </c>
      <c r="D3" s="34">
        <f t="shared" si="2"/>
        <v>1.844969905417025</v>
      </c>
      <c r="E3" s="34">
        <f t="shared" si="2"/>
        <v>3.396044711951848</v>
      </c>
      <c r="F3" s="34">
        <f t="shared" si="2"/>
        <v>2.7887360275150468</v>
      </c>
      <c r="G3" s="34">
        <f t="shared" si="2"/>
        <v>42.671367153912293</v>
      </c>
      <c r="H3" s="34">
        <f t="shared" si="2"/>
        <v>45.3201203783319</v>
      </c>
      <c r="I3" s="34">
        <f t="shared" si="2"/>
        <v>58.86466036113498</v>
      </c>
      <c r="J3" s="34">
        <f t="shared" si="2"/>
        <v>52.442390369733445</v>
      </c>
      <c r="K3" s="34">
        <f t="shared" si="2"/>
        <v>33.130438521066196</v>
      </c>
      <c r="L3" s="34">
        <f t="shared" si="2"/>
        <v>29.315907136715385</v>
      </c>
      <c r="M3" s="34">
        <f t="shared" si="2"/>
        <v>29.308426483233013</v>
      </c>
      <c r="N3" s="34">
        <f t="shared" si="2"/>
        <v>26.259415305245049</v>
      </c>
      <c r="O3" s="34">
        <f t="shared" si="2"/>
        <v>28.098624247635421</v>
      </c>
      <c r="P3" s="34">
        <f t="shared" si="2"/>
        <v>31.08813413585554</v>
      </c>
      <c r="Q3" s="34">
        <f t="shared" si="2"/>
        <v>38.562596732588133</v>
      </c>
      <c r="R3" s="34">
        <f t="shared" si="2"/>
        <v>36.353740326741189</v>
      </c>
      <c r="S3" s="34">
        <f t="shared" si="2"/>
        <v>34.623989681857267</v>
      </c>
      <c r="T3" s="34">
        <f t="shared" si="2"/>
        <v>21.160361134995703</v>
      </c>
      <c r="U3" s="34">
        <f t="shared" si="2"/>
        <v>51.431986242476363</v>
      </c>
      <c r="V3" s="34">
        <f t="shared" si="2"/>
        <v>12.474548581255378</v>
      </c>
      <c r="W3" s="34">
        <f t="shared" si="2"/>
        <v>4.4639724849527083</v>
      </c>
      <c r="X3" s="34">
        <f t="shared" ref="X3" si="3">SUM(X4,X8,X11)</f>
        <v>3.2644883920894232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39.803955288048151</v>
      </c>
      <c r="H4" s="29">
        <f t="shared" si="4"/>
        <v>40.745743766122096</v>
      </c>
      <c r="I4" s="29">
        <f t="shared" si="4"/>
        <v>51.574634565778148</v>
      </c>
      <c r="J4" s="29">
        <f t="shared" si="4"/>
        <v>51.811263972484952</v>
      </c>
      <c r="K4" s="29">
        <f t="shared" si="4"/>
        <v>27.325193465176259</v>
      </c>
      <c r="L4" s="29">
        <f t="shared" si="4"/>
        <v>24.01960447119518</v>
      </c>
      <c r="M4" s="29">
        <f t="shared" si="4"/>
        <v>25.248151332760099</v>
      </c>
      <c r="N4" s="29">
        <f t="shared" si="4"/>
        <v>23.066981943250209</v>
      </c>
      <c r="O4" s="29">
        <f t="shared" si="4"/>
        <v>24.83637145313843</v>
      </c>
      <c r="P4" s="29">
        <f t="shared" si="4"/>
        <v>28.859673258813409</v>
      </c>
      <c r="Q4" s="29">
        <f t="shared" si="4"/>
        <v>37.112037833190023</v>
      </c>
      <c r="R4" s="29">
        <f t="shared" si="4"/>
        <v>27.08409286328461</v>
      </c>
      <c r="S4" s="29">
        <f t="shared" si="4"/>
        <v>17.275494411006019</v>
      </c>
      <c r="T4" s="29">
        <f t="shared" si="4"/>
        <v>11.60696474634566</v>
      </c>
      <c r="U4" s="29">
        <f t="shared" si="4"/>
        <v>16.235597592433361</v>
      </c>
      <c r="V4" s="29">
        <f t="shared" si="4"/>
        <v>0.377901977644024</v>
      </c>
      <c r="W4" s="29">
        <f t="shared" si="4"/>
        <v>0.67257093723129835</v>
      </c>
      <c r="X4" s="29">
        <f t="shared" ref="X4" si="5">SUM(X5:X7)</f>
        <v>0.76053310404127261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39.803955288048151</v>
      </c>
      <c r="H7" s="10">
        <v>40.745743766122096</v>
      </c>
      <c r="I7" s="10">
        <v>51.574634565778148</v>
      </c>
      <c r="J7" s="10">
        <v>51.811263972484952</v>
      </c>
      <c r="K7" s="10">
        <v>27.325193465176259</v>
      </c>
      <c r="L7" s="10">
        <v>24.01960447119518</v>
      </c>
      <c r="M7" s="10">
        <v>25.248151332760099</v>
      </c>
      <c r="N7" s="10">
        <v>23.066981943250209</v>
      </c>
      <c r="O7" s="10">
        <v>24.83637145313843</v>
      </c>
      <c r="P7" s="10">
        <v>28.859673258813409</v>
      </c>
      <c r="Q7" s="10">
        <v>37.112037833190023</v>
      </c>
      <c r="R7" s="10">
        <v>27.08409286328461</v>
      </c>
      <c r="S7" s="10">
        <v>17.275494411006019</v>
      </c>
      <c r="T7" s="10">
        <v>11.60696474634566</v>
      </c>
      <c r="U7" s="10">
        <v>16.235597592433361</v>
      </c>
      <c r="V7" s="10">
        <v>0.377901977644024</v>
      </c>
      <c r="W7" s="10">
        <v>0.67257093723129835</v>
      </c>
      <c r="X7" s="10">
        <v>0.76053310404127261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3.0970765262252788</v>
      </c>
      <c r="D8" s="29">
        <f t="shared" si="6"/>
        <v>1.844969905417025</v>
      </c>
      <c r="E8" s="29">
        <f t="shared" si="6"/>
        <v>3.396044711951848</v>
      </c>
      <c r="F8" s="29">
        <f t="shared" si="6"/>
        <v>2.7887360275150468</v>
      </c>
      <c r="G8" s="29">
        <f t="shared" si="6"/>
        <v>2.8674118658641441</v>
      </c>
      <c r="H8" s="29">
        <f t="shared" si="6"/>
        <v>4.574376612209802</v>
      </c>
      <c r="I8" s="29">
        <f t="shared" si="6"/>
        <v>6.6629406706792764</v>
      </c>
      <c r="J8" s="29">
        <f t="shared" si="6"/>
        <v>0</v>
      </c>
      <c r="K8" s="29">
        <f t="shared" si="6"/>
        <v>5.8052450558899391</v>
      </c>
      <c r="L8" s="29">
        <f t="shared" si="6"/>
        <v>5.2963026655202059</v>
      </c>
      <c r="M8" s="29">
        <f t="shared" si="6"/>
        <v>4.060275150472914</v>
      </c>
      <c r="N8" s="29">
        <f t="shared" si="6"/>
        <v>2.5214101461736891</v>
      </c>
      <c r="O8" s="29">
        <f t="shared" si="6"/>
        <v>3.2622527944969901</v>
      </c>
      <c r="P8" s="29">
        <f t="shared" si="6"/>
        <v>2.2284608770421319</v>
      </c>
      <c r="Q8" s="29">
        <f t="shared" si="6"/>
        <v>1.450558899398108</v>
      </c>
      <c r="R8" s="29">
        <f t="shared" si="6"/>
        <v>9.2696474634565771</v>
      </c>
      <c r="S8" s="29">
        <f t="shared" si="6"/>
        <v>17.348495270851249</v>
      </c>
      <c r="T8" s="29">
        <f t="shared" si="6"/>
        <v>9.5533963886500413</v>
      </c>
      <c r="U8" s="29">
        <f t="shared" si="6"/>
        <v>34.666036113499572</v>
      </c>
      <c r="V8" s="29">
        <f t="shared" si="6"/>
        <v>11.735081685296651</v>
      </c>
      <c r="W8" s="29">
        <f t="shared" si="6"/>
        <v>3.5013757523645741</v>
      </c>
      <c r="X8" s="29">
        <f t="shared" ref="X8" si="7">SUM(X9:X10)</f>
        <v>2.144453998280309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3.0970765262252788</v>
      </c>
      <c r="D10" s="10">
        <v>1.844969905417025</v>
      </c>
      <c r="E10" s="10">
        <v>3.396044711951848</v>
      </c>
      <c r="F10" s="10">
        <v>2.7887360275150468</v>
      </c>
      <c r="G10" s="10">
        <v>2.8674118658641441</v>
      </c>
      <c r="H10" s="10">
        <v>4.574376612209802</v>
      </c>
      <c r="I10" s="10">
        <v>6.6629406706792764</v>
      </c>
      <c r="J10" s="10">
        <v>0</v>
      </c>
      <c r="K10" s="10">
        <v>5.8052450558899391</v>
      </c>
      <c r="L10" s="10">
        <v>5.2963026655202059</v>
      </c>
      <c r="M10" s="10">
        <v>4.060275150472914</v>
      </c>
      <c r="N10" s="10">
        <v>2.5214101461736891</v>
      </c>
      <c r="O10" s="10">
        <v>3.2622527944969901</v>
      </c>
      <c r="P10" s="10">
        <v>2.2284608770421319</v>
      </c>
      <c r="Q10" s="10">
        <v>1.450558899398108</v>
      </c>
      <c r="R10" s="10">
        <v>9.2696474634565771</v>
      </c>
      <c r="S10" s="10">
        <v>17.348495270851249</v>
      </c>
      <c r="T10" s="10">
        <v>9.5533963886500413</v>
      </c>
      <c r="U10" s="10">
        <v>34.666036113499572</v>
      </c>
      <c r="V10" s="10">
        <v>11.735081685296651</v>
      </c>
      <c r="W10" s="10">
        <v>3.5013757523645741</v>
      </c>
      <c r="X10" s="10">
        <v>2.144453998280309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0.62708512467755806</v>
      </c>
      <c r="J11" s="29">
        <f t="shared" si="8"/>
        <v>0.63112639724849517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0.67102321582115221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0.53035253654342207</v>
      </c>
      <c r="V11" s="29">
        <f t="shared" si="8"/>
        <v>0.36156491831470339</v>
      </c>
      <c r="W11" s="29">
        <f t="shared" si="8"/>
        <v>0.2900257953568357</v>
      </c>
      <c r="X11" s="29">
        <f t="shared" ref="X11" si="9">SUM(X12:X16)</f>
        <v>0.35950128976784179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0.62708512467755806</v>
      </c>
      <c r="J13" s="10">
        <v>0.63112639724849517</v>
      </c>
      <c r="K13" s="10">
        <v>0</v>
      </c>
      <c r="L13" s="10">
        <v>0</v>
      </c>
      <c r="M13" s="10">
        <v>0</v>
      </c>
      <c r="N13" s="10">
        <v>0.67102321582115221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0.1000859845227859</v>
      </c>
      <c r="V13" s="10">
        <v>7.9105760963026656E-2</v>
      </c>
      <c r="W13" s="10">
        <v>3.51676698194325E-2</v>
      </c>
      <c r="X13" s="10">
        <v>2.639724849527085E-2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0.43026655202063618</v>
      </c>
      <c r="V16" s="10">
        <v>0.2824591573516767</v>
      </c>
      <c r="W16" s="10">
        <v>0.25485812553740322</v>
      </c>
      <c r="X16" s="10">
        <v>0.33310404127257093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15.257437661220976</v>
      </c>
      <c r="D17" s="37">
        <f t="shared" si="10"/>
        <v>15.305245055889937</v>
      </c>
      <c r="E17" s="37">
        <f t="shared" si="10"/>
        <v>40.035339638865004</v>
      </c>
      <c r="F17" s="37">
        <f t="shared" si="10"/>
        <v>39.342734307824585</v>
      </c>
      <c r="G17" s="37">
        <f t="shared" si="10"/>
        <v>32.757695614789334</v>
      </c>
      <c r="H17" s="37">
        <f t="shared" si="10"/>
        <v>12.090369733447979</v>
      </c>
      <c r="I17" s="37">
        <f t="shared" si="10"/>
        <v>61.808512467755804</v>
      </c>
      <c r="J17" s="37">
        <f t="shared" si="10"/>
        <v>76.743594153052442</v>
      </c>
      <c r="K17" s="37">
        <f t="shared" si="10"/>
        <v>55.056319862424765</v>
      </c>
      <c r="L17" s="37">
        <f t="shared" si="10"/>
        <v>24.104299226139297</v>
      </c>
      <c r="M17" s="37">
        <f t="shared" si="10"/>
        <v>24.792175408426488</v>
      </c>
      <c r="N17" s="37">
        <f t="shared" si="10"/>
        <v>20.084522785898539</v>
      </c>
      <c r="O17" s="37">
        <f t="shared" si="10"/>
        <v>17.461994840928629</v>
      </c>
      <c r="P17" s="37">
        <f t="shared" si="10"/>
        <v>20.380739466895953</v>
      </c>
      <c r="Q17" s="37">
        <f t="shared" si="10"/>
        <v>21.448409286328467</v>
      </c>
      <c r="R17" s="37">
        <f t="shared" si="10"/>
        <v>30.808770421324159</v>
      </c>
      <c r="S17" s="37">
        <f t="shared" si="10"/>
        <v>38.752794496990546</v>
      </c>
      <c r="T17" s="37">
        <f t="shared" si="10"/>
        <v>25.581341358555463</v>
      </c>
      <c r="U17" s="37">
        <f t="shared" si="10"/>
        <v>28.155803955288047</v>
      </c>
      <c r="V17" s="37">
        <f t="shared" si="10"/>
        <v>24.464660361134992</v>
      </c>
      <c r="W17" s="37">
        <f t="shared" si="10"/>
        <v>18.837231298366298</v>
      </c>
      <c r="X17" s="37">
        <f t="shared" ref="X17" si="11">SUM(X18:X21)</f>
        <v>36.363542562338786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4.3422184006878757</v>
      </c>
      <c r="D19" s="10">
        <v>7.1367153912295782</v>
      </c>
      <c r="E19" s="10">
        <v>6.1908856405846944</v>
      </c>
      <c r="F19" s="10">
        <v>7.6956147893379194</v>
      </c>
      <c r="G19" s="10">
        <v>7.8460877042132413</v>
      </c>
      <c r="H19" s="10">
        <v>3.8263112639724852</v>
      </c>
      <c r="I19" s="10">
        <v>11.865864144453999</v>
      </c>
      <c r="J19" s="10">
        <v>9.651762682717111</v>
      </c>
      <c r="K19" s="10">
        <v>11.371453138435079</v>
      </c>
      <c r="L19" s="10">
        <v>6.6208082545141869</v>
      </c>
      <c r="M19" s="10">
        <v>6.8787618228718834</v>
      </c>
      <c r="N19" s="10">
        <v>7.33018056749785</v>
      </c>
      <c r="O19" s="10">
        <v>5.9974204643164226</v>
      </c>
      <c r="P19" s="10">
        <v>6.3843508168529661</v>
      </c>
      <c r="Q19" s="10">
        <v>7.5236457437661217</v>
      </c>
      <c r="R19" s="10">
        <v>6.9002579535683566</v>
      </c>
      <c r="S19" s="10">
        <v>4.1917454858125538</v>
      </c>
      <c r="T19" s="10">
        <v>9.4764402407566628</v>
      </c>
      <c r="U19" s="10">
        <v>6.9053310404127251</v>
      </c>
      <c r="V19" s="10">
        <v>8.9802235597592421</v>
      </c>
      <c r="W19" s="10">
        <v>7.9217540842648324</v>
      </c>
      <c r="X19" s="10">
        <v>9.797076526225279</v>
      </c>
    </row>
    <row r="20" spans="1:24" ht="11.25" customHeight="1" x14ac:dyDescent="0.2">
      <c r="A20" s="42" t="s">
        <v>31</v>
      </c>
      <c r="B20" s="9" t="s">
        <v>32</v>
      </c>
      <c r="C20" s="10">
        <v>10.9152192605331</v>
      </c>
      <c r="D20" s="10">
        <v>8.16852966466036</v>
      </c>
      <c r="E20" s="10">
        <v>33.844453998280308</v>
      </c>
      <c r="F20" s="10">
        <v>31.647119518486669</v>
      </c>
      <c r="G20" s="10">
        <v>24.911607910576091</v>
      </c>
      <c r="H20" s="10">
        <v>8.2640584694754935</v>
      </c>
      <c r="I20" s="10">
        <v>49.942648323301803</v>
      </c>
      <c r="J20" s="10">
        <v>67.091831470335336</v>
      </c>
      <c r="K20" s="10">
        <v>42.848925193465178</v>
      </c>
      <c r="L20" s="10">
        <v>17.483490971625109</v>
      </c>
      <c r="M20" s="10">
        <v>16.766981943250219</v>
      </c>
      <c r="N20" s="10">
        <v>12.157265692175409</v>
      </c>
      <c r="O20" s="10">
        <v>10.963026655202061</v>
      </c>
      <c r="P20" s="10">
        <v>13.375408426483229</v>
      </c>
      <c r="Q20" s="10">
        <v>13.47093723129837</v>
      </c>
      <c r="R20" s="10">
        <v>22.379879621668099</v>
      </c>
      <c r="S20" s="10">
        <v>33.151848667239904</v>
      </c>
      <c r="T20" s="10">
        <v>14.226053310404129</v>
      </c>
      <c r="U20" s="10">
        <v>19.551074806534821</v>
      </c>
      <c r="V20" s="10">
        <v>13.76010318142734</v>
      </c>
      <c r="W20" s="10">
        <v>10.28770421324162</v>
      </c>
      <c r="X20" s="10">
        <v>25.508598452278591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0.83594153052450548</v>
      </c>
      <c r="L21" s="10">
        <v>0</v>
      </c>
      <c r="M21" s="10">
        <v>1.146431642304385</v>
      </c>
      <c r="N21" s="10">
        <v>0.5970765262252794</v>
      </c>
      <c r="O21" s="10">
        <v>0.50154772141014614</v>
      </c>
      <c r="P21" s="10">
        <v>0.62098022355975924</v>
      </c>
      <c r="Q21" s="10">
        <v>0.45382631126397238</v>
      </c>
      <c r="R21" s="10">
        <v>1.5286328460877039</v>
      </c>
      <c r="S21" s="10">
        <v>1.4092003439380909</v>
      </c>
      <c r="T21" s="10">
        <v>1.8788478073946691</v>
      </c>
      <c r="U21" s="10">
        <v>1.699398108340499</v>
      </c>
      <c r="V21" s="10">
        <v>1.7243336199484089</v>
      </c>
      <c r="W21" s="10">
        <v>0.62777300085984522</v>
      </c>
      <c r="X21" s="10">
        <v>1.0578675838349101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219.94840928632851</v>
      </c>
      <c r="D51" s="37">
        <v>199.6560619088564</v>
      </c>
      <c r="E51" s="37">
        <v>188.52106620808249</v>
      </c>
      <c r="F51" s="37">
        <v>161.69389509888219</v>
      </c>
      <c r="G51" s="37">
        <v>78.030954428202918</v>
      </c>
      <c r="H51" s="37">
        <v>93.93809114359415</v>
      </c>
      <c r="I51" s="37">
        <v>102.4505588993981</v>
      </c>
      <c r="J51" s="37">
        <v>86.414445399828026</v>
      </c>
      <c r="K51" s="37">
        <v>75.214961306964739</v>
      </c>
      <c r="L51" s="37">
        <v>168.70163370593289</v>
      </c>
      <c r="M51" s="37">
        <v>133.89939810834051</v>
      </c>
      <c r="N51" s="37">
        <v>126.9561478933792</v>
      </c>
      <c r="O51" s="37">
        <v>123.7102321582115</v>
      </c>
      <c r="P51" s="37">
        <v>117.0034393809114</v>
      </c>
      <c r="Q51" s="37">
        <v>119.7764402407567</v>
      </c>
      <c r="R51" s="37">
        <v>115.45571797076521</v>
      </c>
      <c r="S51" s="37">
        <v>110.2325021496131</v>
      </c>
      <c r="T51" s="37">
        <v>91.788478073946678</v>
      </c>
      <c r="U51" s="37">
        <v>87.62184006878762</v>
      </c>
      <c r="V51" s="37">
        <v>86.787188306104895</v>
      </c>
      <c r="W51" s="37">
        <v>72.065864144453997</v>
      </c>
      <c r="X51" s="37">
        <v>74.744024075666374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276.05812553740333</v>
      </c>
      <c r="D75" s="37">
        <v>411.43594153052447</v>
      </c>
      <c r="E75" s="37">
        <v>393.49862424763541</v>
      </c>
      <c r="F75" s="37">
        <v>492.85846947549442</v>
      </c>
      <c r="G75" s="37">
        <v>468.23353396388637</v>
      </c>
      <c r="H75" s="37">
        <v>501.36139294926909</v>
      </c>
      <c r="I75" s="37">
        <v>449.14969905417018</v>
      </c>
      <c r="J75" s="37">
        <v>432.35881341358549</v>
      </c>
      <c r="K75" s="37">
        <v>442.58142734307819</v>
      </c>
      <c r="L75" s="37">
        <v>417.95640584694752</v>
      </c>
      <c r="M75" s="37">
        <v>172.4705932932072</v>
      </c>
      <c r="N75" s="37">
        <v>155.65588993981081</v>
      </c>
      <c r="O75" s="37">
        <v>158.02046431642299</v>
      </c>
      <c r="P75" s="37">
        <v>157.87712811693899</v>
      </c>
      <c r="Q75" s="37">
        <v>153.36294067067931</v>
      </c>
      <c r="R75" s="37">
        <v>160.33723129836631</v>
      </c>
      <c r="S75" s="37">
        <v>169.8194325021496</v>
      </c>
      <c r="T75" s="37">
        <v>165.0978503869303</v>
      </c>
      <c r="U75" s="37">
        <v>139.93981083404989</v>
      </c>
      <c r="V75" s="37">
        <v>147.23327601031809</v>
      </c>
      <c r="W75" s="37">
        <v>152.8766122098022</v>
      </c>
      <c r="X75" s="37">
        <v>153.21496130696471</v>
      </c>
    </row>
    <row r="76" spans="1:24" ht="11.25" customHeight="1" x14ac:dyDescent="0.2">
      <c r="A76" s="38" t="s">
        <v>139</v>
      </c>
      <c r="B76" s="39" t="s">
        <v>140</v>
      </c>
      <c r="C76" s="40">
        <v>426.13929492691312</v>
      </c>
      <c r="D76" s="40">
        <v>422.18400687876181</v>
      </c>
      <c r="E76" s="40">
        <v>417.71281169389499</v>
      </c>
      <c r="F76" s="40">
        <v>437.40326741186578</v>
      </c>
      <c r="G76" s="40">
        <v>437.14531384350812</v>
      </c>
      <c r="H76" s="40">
        <v>432.24419604471188</v>
      </c>
      <c r="I76" s="40">
        <v>420.03439380911431</v>
      </c>
      <c r="J76" s="40">
        <v>422.61392949269128</v>
      </c>
      <c r="K76" s="40">
        <v>400.85984522785901</v>
      </c>
      <c r="L76" s="40">
        <v>385.81255374032668</v>
      </c>
      <c r="M76" s="40">
        <v>384.00687876182292</v>
      </c>
      <c r="N76" s="40">
        <v>378.76182287188311</v>
      </c>
      <c r="O76" s="40">
        <v>360.01719690455718</v>
      </c>
      <c r="P76" s="40">
        <v>352.36457437661221</v>
      </c>
      <c r="Q76" s="40">
        <v>330.78245915735158</v>
      </c>
      <c r="R76" s="40">
        <v>349.69905417024933</v>
      </c>
      <c r="S76" s="40">
        <v>350.816852966466</v>
      </c>
      <c r="T76" s="40">
        <v>376.16036113499558</v>
      </c>
      <c r="U76" s="40">
        <v>367.10085984522777</v>
      </c>
      <c r="V76" s="40">
        <v>369.73078245915741</v>
      </c>
      <c r="W76" s="40">
        <v>354.00326741186592</v>
      </c>
      <c r="X76" s="40">
        <v>313.91900257953569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26416.849785038692</v>
      </c>
      <c r="D2" s="31">
        <f t="shared" si="0"/>
        <v>26938.564660361135</v>
      </c>
      <c r="E2" s="31">
        <f t="shared" si="0"/>
        <v>26815.591057609628</v>
      </c>
      <c r="F2" s="31">
        <f t="shared" si="0"/>
        <v>27509.991143594158</v>
      </c>
      <c r="G2" s="31">
        <f t="shared" si="0"/>
        <v>28281.39742046432</v>
      </c>
      <c r="H2" s="31">
        <f t="shared" si="0"/>
        <v>28193.214273430778</v>
      </c>
      <c r="I2" s="31">
        <f t="shared" si="0"/>
        <v>28554.289681857266</v>
      </c>
      <c r="J2" s="31">
        <f t="shared" si="0"/>
        <v>28213.743250214968</v>
      </c>
      <c r="K2" s="31">
        <f t="shared" si="0"/>
        <v>27975.203611349956</v>
      </c>
      <c r="L2" s="31">
        <f t="shared" si="0"/>
        <v>26139.962768701633</v>
      </c>
      <c r="M2" s="31">
        <f t="shared" si="0"/>
        <v>27745.866981943251</v>
      </c>
      <c r="N2" s="31">
        <f t="shared" si="0"/>
        <v>25849.157953568352</v>
      </c>
      <c r="O2" s="31">
        <f t="shared" si="0"/>
        <v>25778.11375752365</v>
      </c>
      <c r="P2" s="31">
        <f t="shared" si="0"/>
        <v>26475.768013757523</v>
      </c>
      <c r="Q2" s="31">
        <f t="shared" si="0"/>
        <v>25236.719948409282</v>
      </c>
      <c r="R2" s="31">
        <f t="shared" si="0"/>
        <v>25906.998624247637</v>
      </c>
      <c r="S2" s="31">
        <f t="shared" si="0"/>
        <v>25881.449699054177</v>
      </c>
      <c r="T2" s="31">
        <f t="shared" si="0"/>
        <v>27345.690111779877</v>
      </c>
      <c r="U2" s="31">
        <f t="shared" si="0"/>
        <v>27163.345485812555</v>
      </c>
      <c r="V2" s="31">
        <f t="shared" si="0"/>
        <v>27151.005932932065</v>
      </c>
      <c r="W2" s="31">
        <f t="shared" si="0"/>
        <v>26113.661134995698</v>
      </c>
      <c r="X2" s="31">
        <f t="shared" ref="X2" si="1">SUM(X3,X17,X22,X25,X26,X51,X52,X71,X74,X75,X76)</f>
        <v>28268.863284608771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4537.8698194325025</v>
      </c>
      <c r="D3" s="34">
        <f t="shared" si="2"/>
        <v>3712.7887360275163</v>
      </c>
      <c r="E3" s="34">
        <f t="shared" si="2"/>
        <v>3821.6394668959583</v>
      </c>
      <c r="F3" s="34">
        <f t="shared" si="2"/>
        <v>4022.7477214101509</v>
      </c>
      <c r="G3" s="34">
        <f t="shared" si="2"/>
        <v>3849.6411006018948</v>
      </c>
      <c r="H3" s="34">
        <f t="shared" si="2"/>
        <v>3310.3608770421306</v>
      </c>
      <c r="I3" s="34">
        <f t="shared" si="2"/>
        <v>3535.0773860705112</v>
      </c>
      <c r="J3" s="34">
        <f t="shared" si="2"/>
        <v>3269.4623387790225</v>
      </c>
      <c r="K3" s="34">
        <f t="shared" si="2"/>
        <v>2625.4721410146212</v>
      </c>
      <c r="L3" s="34">
        <f t="shared" si="2"/>
        <v>2163.3941530524476</v>
      </c>
      <c r="M3" s="34">
        <f t="shared" si="2"/>
        <v>2231.180567497855</v>
      </c>
      <c r="N3" s="34">
        <f t="shared" si="2"/>
        <v>1951.0647463456521</v>
      </c>
      <c r="O3" s="34">
        <f t="shared" si="2"/>
        <v>1714.1301805675016</v>
      </c>
      <c r="P3" s="34">
        <f t="shared" si="2"/>
        <v>2579.2220120378352</v>
      </c>
      <c r="Q3" s="34">
        <f t="shared" si="2"/>
        <v>1533.2554600171964</v>
      </c>
      <c r="R3" s="34">
        <f t="shared" si="2"/>
        <v>2014.0786758383535</v>
      </c>
      <c r="S3" s="34">
        <f t="shared" si="2"/>
        <v>2021.8664660361192</v>
      </c>
      <c r="T3" s="34">
        <f t="shared" si="2"/>
        <v>1826.2915735167669</v>
      </c>
      <c r="U3" s="34">
        <f t="shared" si="2"/>
        <v>1810.88211521926</v>
      </c>
      <c r="V3" s="34">
        <f t="shared" si="2"/>
        <v>1549.0571797076484</v>
      </c>
      <c r="W3" s="34">
        <f t="shared" si="2"/>
        <v>1468.8359415305247</v>
      </c>
      <c r="X3" s="34">
        <f t="shared" ref="X3" si="3">SUM(X4,X8,X11)</f>
        <v>1679.7777300085977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1171.8038693035242</v>
      </c>
      <c r="D4" s="29">
        <f t="shared" si="4"/>
        <v>1343.5815133276008</v>
      </c>
      <c r="E4" s="29">
        <f t="shared" si="4"/>
        <v>1148.0553740326745</v>
      </c>
      <c r="F4" s="29">
        <f t="shared" si="4"/>
        <v>548.98555460017099</v>
      </c>
      <c r="G4" s="29">
        <f t="shared" si="4"/>
        <v>896.50902837489309</v>
      </c>
      <c r="H4" s="29">
        <f t="shared" si="4"/>
        <v>829.66371453138447</v>
      </c>
      <c r="I4" s="29">
        <f t="shared" si="4"/>
        <v>1236.4865864144469</v>
      </c>
      <c r="J4" s="29">
        <f t="shared" si="4"/>
        <v>959.03671539122979</v>
      </c>
      <c r="K4" s="29">
        <f t="shared" si="4"/>
        <v>1102.7932072226988</v>
      </c>
      <c r="L4" s="29">
        <f t="shared" si="4"/>
        <v>75.772484952709661</v>
      </c>
      <c r="M4" s="29">
        <f t="shared" si="4"/>
        <v>615.41556319862389</v>
      </c>
      <c r="N4" s="29">
        <f t="shared" si="4"/>
        <v>902.5900257953557</v>
      </c>
      <c r="O4" s="29">
        <f t="shared" si="4"/>
        <v>591.68486672399149</v>
      </c>
      <c r="P4" s="29">
        <f t="shared" si="4"/>
        <v>1158.5198624247632</v>
      </c>
      <c r="Q4" s="29">
        <f t="shared" si="4"/>
        <v>429.52295786758299</v>
      </c>
      <c r="R4" s="29">
        <f t="shared" si="4"/>
        <v>689.73000859845217</v>
      </c>
      <c r="S4" s="29">
        <f t="shared" si="4"/>
        <v>771.48168529664736</v>
      </c>
      <c r="T4" s="29">
        <f t="shared" si="4"/>
        <v>290.77222699913966</v>
      </c>
      <c r="U4" s="29">
        <f t="shared" si="4"/>
        <v>335.68933791917459</v>
      </c>
      <c r="V4" s="29">
        <f t="shared" si="4"/>
        <v>290.58882201203733</v>
      </c>
      <c r="W4" s="29">
        <f t="shared" si="4"/>
        <v>341.89183147033594</v>
      </c>
      <c r="X4" s="29">
        <f t="shared" ref="X4" si="5">SUM(X5:X7)</f>
        <v>210.33043852106476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12.993207222699914</v>
      </c>
      <c r="F5" s="10">
        <f>NRGSUP!F5-TI_E!F5+TO!F5-NRG_E!F5-DL!F5</f>
        <v>11.464574376612211</v>
      </c>
      <c r="G5" s="10">
        <f>NRGSUP!G5-TI_E!G5+TO!G5-NRG_E!G5-DL!G5</f>
        <v>38.215305245055887</v>
      </c>
      <c r="H5" s="10">
        <f>NRGSUP!H5-TI_E!H5+TO!H5-NRG_E!H5-DL!H5</f>
        <v>27.515047291487534</v>
      </c>
      <c r="I5" s="10">
        <f>NRGSUP!I5-TI_E!I5+TO!I5-NRG_E!I5-DL!I5</f>
        <v>39.694496990541701</v>
      </c>
      <c r="J5" s="10">
        <f>NRGSUP!J5-TI_E!J5+TO!J5-NRG_E!J5-DL!J5</f>
        <v>30.094582975064487</v>
      </c>
      <c r="K5" s="10">
        <f>NRGSUP!K5-TI_E!K5+TO!K5-NRG_E!K5-DL!K5</f>
        <v>27.944969905417018</v>
      </c>
      <c r="L5" s="10">
        <f>NRGSUP!L5-TI_E!L5+TO!L5-NRG_E!L5-DL!L5</f>
        <v>15.047291487532238</v>
      </c>
      <c r="M5" s="10">
        <f>NRGSUP!M5-TI_E!M5+TO!M5-NRG_E!M5-DL!M5</f>
        <v>20.063112639724846</v>
      </c>
      <c r="N5" s="10">
        <f>NRGSUP!N5-TI_E!N5+TO!N5-NRG_E!N5-DL!N5</f>
        <v>62.157351676698198</v>
      </c>
      <c r="O5" s="10">
        <f>NRGSUP!O5-TI_E!O5+TO!O5-NRG_E!O5-DL!O5</f>
        <v>65.859415305245051</v>
      </c>
      <c r="P5" s="10">
        <f>NRGSUP!P5-TI_E!P5+TO!P5-NRG_E!P5-DL!P5</f>
        <v>107.97540842648324</v>
      </c>
      <c r="Q5" s="10">
        <f>NRGSUP!Q5-TI_E!Q5+TO!Q5-NRG_E!Q5-DL!Q5</f>
        <v>73.616423043852095</v>
      </c>
      <c r="R5" s="10">
        <f>NRGSUP!R5-TI_E!R5+TO!R5-NRG_E!R5-DL!R5</f>
        <v>37.589165950128987</v>
      </c>
      <c r="S5" s="10">
        <f>NRGSUP!S5-TI_E!S5+TO!S5-NRG_E!S5-DL!S5</f>
        <v>63.019174548581248</v>
      </c>
      <c r="T5" s="10">
        <f>NRGSUP!T5-TI_E!T5+TO!T5-NRG_E!T5-DL!T5</f>
        <v>39.272484952708517</v>
      </c>
      <c r="U5" s="10">
        <f>NRGSUP!U5-TI_E!U5+TO!U5-NRG_E!U5-DL!U5</f>
        <v>42.396130696474629</v>
      </c>
      <c r="V5" s="10">
        <f>NRGSUP!V5-TI_E!V5+TO!V5-NRG_E!V5-DL!V5</f>
        <v>40.422699914015467</v>
      </c>
      <c r="W5" s="10">
        <f>NRGSUP!W5-TI_E!W5+TO!W5-NRG_E!W5-DL!W5</f>
        <v>73.584522785898528</v>
      </c>
      <c r="X5" s="10">
        <f>NRGSUP!X5-TI_E!X5+TO!X5-NRG_E!X5-DL!X5</f>
        <v>82.002321582115229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245.08865004299216</v>
      </c>
      <c r="D6" s="10">
        <f>NRGSUP!D6-TI_E!D6+TO!D6-NRG_E!D6-DL!D6</f>
        <v>321.51994840928495</v>
      </c>
      <c r="E6" s="10">
        <f>NRGSUP!E6-TI_E!E6+TO!E6-NRG_E!E6-DL!E6</f>
        <v>173.89243336199567</v>
      </c>
      <c r="F6" s="10">
        <f>NRGSUP!F6-TI_E!F6+TO!F6-NRG_E!F6-DL!F6</f>
        <v>-13.605245055890919</v>
      </c>
      <c r="G6" s="10">
        <f>NRGSUP!G6-TI_E!G6+TO!G6-NRG_E!G6-DL!G6</f>
        <v>-74.966380051590477</v>
      </c>
      <c r="H6" s="10">
        <f>NRGSUP!H6-TI_E!H6+TO!H6-NRG_E!H6-DL!H6</f>
        <v>4.1715391229586203</v>
      </c>
      <c r="I6" s="10">
        <f>NRGSUP!I6-TI_E!I6+TO!I6-NRG_E!I6-DL!I6</f>
        <v>9.9835769561491361</v>
      </c>
      <c r="J6" s="10">
        <f>NRGSUP!J6-TI_E!J6+TO!J6-NRG_E!J6-DL!J6</f>
        <v>-8.4560619088565545</v>
      </c>
      <c r="K6" s="10">
        <f>NRGSUP!K6-TI_E!K6+TO!K6-NRG_E!K6-DL!K6</f>
        <v>-1.8650902837498506</v>
      </c>
      <c r="L6" s="10">
        <f>NRGSUP!L6-TI_E!L6+TO!L6-NRG_E!L6-DL!L6</f>
        <v>-90.612897678417767</v>
      </c>
      <c r="M6" s="10">
        <f>NRGSUP!M6-TI_E!M6+TO!M6-NRG_E!M6-DL!M6</f>
        <v>161.61324161650919</v>
      </c>
      <c r="N6" s="10">
        <f>NRGSUP!N6-TI_E!N6+TO!N6-NRG_E!N6-DL!N6</f>
        <v>213.22330180567405</v>
      </c>
      <c r="O6" s="10">
        <f>NRGSUP!O6-TI_E!O6+TO!O6-NRG_E!O6-DL!O6</f>
        <v>-30.039896818571833</v>
      </c>
      <c r="P6" s="10">
        <f>NRGSUP!P6-TI_E!P6+TO!P6-NRG_E!P6-DL!P6</f>
        <v>94.166552020636573</v>
      </c>
      <c r="Q6" s="10">
        <f>NRGSUP!Q6-TI_E!Q6+TO!Q6-NRG_E!Q6-DL!Q6</f>
        <v>302.773688736027</v>
      </c>
      <c r="R6" s="10">
        <f>NRGSUP!R6-TI_E!R6+TO!R6-NRG_E!R6-DL!R6</f>
        <v>413.48340498710149</v>
      </c>
      <c r="S6" s="10">
        <f>NRGSUP!S6-TI_E!S6+TO!S6-NRG_E!S6-DL!S6</f>
        <v>118.65752364574473</v>
      </c>
      <c r="T6" s="10">
        <f>NRGSUP!T6-TI_E!T6+TO!T6-NRG_E!T6-DL!T6</f>
        <v>36.945055889938885</v>
      </c>
      <c r="U6" s="10">
        <f>NRGSUP!U6-TI_E!U6+TO!U6-NRG_E!U6-DL!U6</f>
        <v>37.108254514187593</v>
      </c>
      <c r="V6" s="10">
        <f>NRGSUP!V6-TI_E!V6+TO!V6-NRG_E!V6-DL!V6</f>
        <v>24.475752364573964</v>
      </c>
      <c r="W6" s="10">
        <f>NRGSUP!W6-TI_E!W6+TO!W6-NRG_E!W6-DL!W6</f>
        <v>-2.7160791057606275</v>
      </c>
      <c r="X6" s="10">
        <f>NRGSUP!X6-TI_E!X6+TO!X6-NRG_E!X6-DL!X6</f>
        <v>-126.94987102321738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926.71521926053208</v>
      </c>
      <c r="D7" s="10">
        <f>NRGSUP!D7-TI_E!D7+TO!D7-NRG_E!D7-DL!D7</f>
        <v>1022.0615649183159</v>
      </c>
      <c r="E7" s="10">
        <f>NRGSUP!E7-TI_E!E7+TO!E7-NRG_E!E7-DL!E7</f>
        <v>961.16973344797907</v>
      </c>
      <c r="F7" s="10">
        <f>NRGSUP!F7-TI_E!F7+TO!F7-NRG_E!F7-DL!F7</f>
        <v>551.12622527944973</v>
      </c>
      <c r="G7" s="10">
        <f>NRGSUP!G7-TI_E!G7+TO!G7-NRG_E!G7-DL!G7</f>
        <v>933.26010318142767</v>
      </c>
      <c r="H7" s="10">
        <f>NRGSUP!H7-TI_E!H7+TO!H7-NRG_E!H7-DL!H7</f>
        <v>797.97712811693827</v>
      </c>
      <c r="I7" s="10">
        <f>NRGSUP!I7-TI_E!I7+TO!I7-NRG_E!I7-DL!I7</f>
        <v>1186.8085124677561</v>
      </c>
      <c r="J7" s="10">
        <f>NRGSUP!J7-TI_E!J7+TO!J7-NRG_E!J7-DL!J7</f>
        <v>937.3981943250219</v>
      </c>
      <c r="K7" s="10">
        <f>NRGSUP!K7-TI_E!K7+TO!K7-NRG_E!K7-DL!K7</f>
        <v>1076.7133276010316</v>
      </c>
      <c r="L7" s="10">
        <f>NRGSUP!L7-TI_E!L7+TO!L7-NRG_E!L7-DL!L7</f>
        <v>151.33809114359519</v>
      </c>
      <c r="M7" s="10">
        <f>NRGSUP!M7-TI_E!M7+TO!M7-NRG_E!M7-DL!M7</f>
        <v>433.73920894238989</v>
      </c>
      <c r="N7" s="10">
        <f>NRGSUP!N7-TI_E!N7+TO!N7-NRG_E!N7-DL!N7</f>
        <v>627.20937231298342</v>
      </c>
      <c r="O7" s="10">
        <f>NRGSUP!O7-TI_E!O7+TO!O7-NRG_E!O7-DL!O7</f>
        <v>555.86534823731824</v>
      </c>
      <c r="P7" s="10">
        <f>NRGSUP!P7-TI_E!P7+TO!P7-NRG_E!P7-DL!P7</f>
        <v>956.37790197764332</v>
      </c>
      <c r="Q7" s="10">
        <f>NRGSUP!Q7-TI_E!Q7+TO!Q7-NRG_E!Q7-DL!Q7</f>
        <v>53.132846087703903</v>
      </c>
      <c r="R7" s="10">
        <f>NRGSUP!R7-TI_E!R7+TO!R7-NRG_E!R7-DL!R7</f>
        <v>238.65743766122168</v>
      </c>
      <c r="S7" s="10">
        <f>NRGSUP!S7-TI_E!S7+TO!S7-NRG_E!S7-DL!S7</f>
        <v>589.80498710232143</v>
      </c>
      <c r="T7" s="10">
        <f>NRGSUP!T7-TI_E!T7+TO!T7-NRG_E!T7-DL!T7</f>
        <v>214.55468615649224</v>
      </c>
      <c r="U7" s="10">
        <f>NRGSUP!U7-TI_E!U7+TO!U7-NRG_E!U7-DL!U7</f>
        <v>256.18495270851236</v>
      </c>
      <c r="V7" s="10">
        <f>NRGSUP!V7-TI_E!V7+TO!V7-NRG_E!V7-DL!V7</f>
        <v>225.69036973344791</v>
      </c>
      <c r="W7" s="10">
        <f>NRGSUP!W7-TI_E!W7+TO!W7-NRG_E!W7-DL!W7</f>
        <v>271.02338779019806</v>
      </c>
      <c r="X7" s="10">
        <f>NRGSUP!X7-TI_E!X7+TO!X7-NRG_E!X7-DL!X7</f>
        <v>255.27798796216692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2806.2343078245935</v>
      </c>
      <c r="D8" s="29">
        <f t="shared" si="6"/>
        <v>1730.1423043852124</v>
      </c>
      <c r="E8" s="29">
        <f t="shared" si="6"/>
        <v>1746.6599312123808</v>
      </c>
      <c r="F8" s="29">
        <f t="shared" si="6"/>
        <v>2552.2543422184062</v>
      </c>
      <c r="G8" s="29">
        <f t="shared" si="6"/>
        <v>2017.1703353396415</v>
      </c>
      <c r="H8" s="29">
        <f t="shared" si="6"/>
        <v>1645.5920894239018</v>
      </c>
      <c r="I8" s="29">
        <f t="shared" si="6"/>
        <v>1509.7053310404153</v>
      </c>
      <c r="J8" s="29">
        <f t="shared" si="6"/>
        <v>1573.458985382633</v>
      </c>
      <c r="K8" s="29">
        <f t="shared" si="6"/>
        <v>857.90920034394458</v>
      </c>
      <c r="L8" s="29">
        <f t="shared" si="6"/>
        <v>1425.2659501289722</v>
      </c>
      <c r="M8" s="29">
        <f t="shared" si="6"/>
        <v>798.61152192605937</v>
      </c>
      <c r="N8" s="29">
        <f t="shared" si="6"/>
        <v>289.78245915734612</v>
      </c>
      <c r="O8" s="29">
        <f t="shared" si="6"/>
        <v>426.44944110060374</v>
      </c>
      <c r="P8" s="29">
        <f t="shared" si="6"/>
        <v>733.21874462596838</v>
      </c>
      <c r="Q8" s="29">
        <f t="shared" si="6"/>
        <v>387.14746345657846</v>
      </c>
      <c r="R8" s="29">
        <f t="shared" si="6"/>
        <v>590.19948409286803</v>
      </c>
      <c r="S8" s="29">
        <f t="shared" si="6"/>
        <v>593.79604471195728</v>
      </c>
      <c r="T8" s="29">
        <f t="shared" si="6"/>
        <v>796.7464316423052</v>
      </c>
      <c r="U8" s="29">
        <f t="shared" si="6"/>
        <v>772.42295786758336</v>
      </c>
      <c r="V8" s="29">
        <f t="shared" si="6"/>
        <v>580.441960447116</v>
      </c>
      <c r="W8" s="29">
        <f t="shared" si="6"/>
        <v>543.90670679277696</v>
      </c>
      <c r="X8" s="29">
        <f t="shared" ref="X8" si="7">SUM(X9:X10)</f>
        <v>834.93585554600236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2806.2343078245935</v>
      </c>
      <c r="D10" s="10">
        <f>NRGSUP!D10-TI_E!D10+TO!D10-NRG_E!D10-DL!D10</f>
        <v>1730.1423043852124</v>
      </c>
      <c r="E10" s="10">
        <f>NRGSUP!E10-TI_E!E10+TO!E10-NRG_E!E10-DL!E10</f>
        <v>1746.6599312123808</v>
      </c>
      <c r="F10" s="10">
        <f>NRGSUP!F10-TI_E!F10+TO!F10-NRG_E!F10-DL!F10</f>
        <v>2552.2543422184062</v>
      </c>
      <c r="G10" s="10">
        <f>NRGSUP!G10-TI_E!G10+TO!G10-NRG_E!G10-DL!G10</f>
        <v>2017.1703353396415</v>
      </c>
      <c r="H10" s="10">
        <f>NRGSUP!H10-TI_E!H10+TO!H10-NRG_E!H10-DL!H10</f>
        <v>1645.5920894239018</v>
      </c>
      <c r="I10" s="10">
        <f>NRGSUP!I10-TI_E!I10+TO!I10-NRG_E!I10-DL!I10</f>
        <v>1509.7053310404153</v>
      </c>
      <c r="J10" s="10">
        <f>NRGSUP!J10-TI_E!J10+TO!J10-NRG_E!J10-DL!J10</f>
        <v>1573.458985382633</v>
      </c>
      <c r="K10" s="10">
        <f>NRGSUP!K10-TI_E!K10+TO!K10-NRG_E!K10-DL!K10</f>
        <v>857.90920034394458</v>
      </c>
      <c r="L10" s="10">
        <f>NRGSUP!L10-TI_E!L10+TO!L10-NRG_E!L10-DL!L10</f>
        <v>1425.2659501289722</v>
      </c>
      <c r="M10" s="10">
        <f>NRGSUP!M10-TI_E!M10+TO!M10-NRG_E!M10-DL!M10</f>
        <v>798.61152192605937</v>
      </c>
      <c r="N10" s="10">
        <f>NRGSUP!N10-TI_E!N10+TO!N10-NRG_E!N10-DL!N10</f>
        <v>289.78245915734612</v>
      </c>
      <c r="O10" s="10">
        <f>NRGSUP!O10-TI_E!O10+TO!O10-NRG_E!O10-DL!O10</f>
        <v>426.44944110060374</v>
      </c>
      <c r="P10" s="10">
        <f>NRGSUP!P10-TI_E!P10+TO!P10-NRG_E!P10-DL!P10</f>
        <v>733.21874462596838</v>
      </c>
      <c r="Q10" s="10">
        <f>NRGSUP!Q10-TI_E!Q10+TO!Q10-NRG_E!Q10-DL!Q10</f>
        <v>387.14746345657846</v>
      </c>
      <c r="R10" s="10">
        <f>NRGSUP!R10-TI_E!R10+TO!R10-NRG_E!R10-DL!R10</f>
        <v>590.19948409286803</v>
      </c>
      <c r="S10" s="10">
        <f>NRGSUP!S10-TI_E!S10+TO!S10-NRG_E!S10-DL!S10</f>
        <v>593.79604471195728</v>
      </c>
      <c r="T10" s="10">
        <f>NRGSUP!T10-TI_E!T10+TO!T10-NRG_E!T10-DL!T10</f>
        <v>796.7464316423052</v>
      </c>
      <c r="U10" s="10">
        <f>NRGSUP!U10-TI_E!U10+TO!U10-NRG_E!U10-DL!U10</f>
        <v>772.42295786758336</v>
      </c>
      <c r="V10" s="10">
        <f>NRGSUP!V10-TI_E!V10+TO!V10-NRG_E!V10-DL!V10</f>
        <v>580.441960447116</v>
      </c>
      <c r="W10" s="10">
        <f>NRGSUP!W10-TI_E!W10+TO!W10-NRG_E!W10-DL!W10</f>
        <v>543.90670679277696</v>
      </c>
      <c r="X10" s="10">
        <f>NRGSUP!X10-TI_E!X10+TO!X10-NRG_E!X10-DL!X10</f>
        <v>834.93585554600236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559.8316423043849</v>
      </c>
      <c r="D11" s="29">
        <f t="shared" si="8"/>
        <v>639.06491831470316</v>
      </c>
      <c r="E11" s="29">
        <f t="shared" si="8"/>
        <v>926.92416165090276</v>
      </c>
      <c r="F11" s="29">
        <f t="shared" si="8"/>
        <v>921.50782459157381</v>
      </c>
      <c r="G11" s="29">
        <f t="shared" si="8"/>
        <v>935.96173688736008</v>
      </c>
      <c r="H11" s="29">
        <f t="shared" si="8"/>
        <v>835.10507308684419</v>
      </c>
      <c r="I11" s="29">
        <f t="shared" si="8"/>
        <v>788.88546861564919</v>
      </c>
      <c r="J11" s="29">
        <f t="shared" si="8"/>
        <v>736.96663800515921</v>
      </c>
      <c r="K11" s="29">
        <f t="shared" si="8"/>
        <v>664.76973344797807</v>
      </c>
      <c r="L11" s="29">
        <f t="shared" si="8"/>
        <v>662.35571797076557</v>
      </c>
      <c r="M11" s="29">
        <f t="shared" si="8"/>
        <v>817.15348237317198</v>
      </c>
      <c r="N11" s="29">
        <f t="shared" si="8"/>
        <v>758.69226139295029</v>
      </c>
      <c r="O11" s="29">
        <f t="shared" si="8"/>
        <v>695.99587274290627</v>
      </c>
      <c r="P11" s="29">
        <f t="shared" si="8"/>
        <v>687.48340498710331</v>
      </c>
      <c r="Q11" s="29">
        <f t="shared" si="8"/>
        <v>716.5850386930349</v>
      </c>
      <c r="R11" s="29">
        <f t="shared" si="8"/>
        <v>734.14918314703323</v>
      </c>
      <c r="S11" s="29">
        <f t="shared" si="8"/>
        <v>656.58873602751476</v>
      </c>
      <c r="T11" s="29">
        <f t="shared" si="8"/>
        <v>738.77291487532216</v>
      </c>
      <c r="U11" s="29">
        <f t="shared" si="8"/>
        <v>702.76981943250223</v>
      </c>
      <c r="V11" s="29">
        <f t="shared" si="8"/>
        <v>678.02639724849507</v>
      </c>
      <c r="W11" s="29">
        <f t="shared" si="8"/>
        <v>583.03740326741172</v>
      </c>
      <c r="X11" s="29">
        <f t="shared" ref="X11" si="9">SUM(X12:X16)</f>
        <v>634.51143594153064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481.01315563198591</v>
      </c>
      <c r="D13" s="10">
        <f>NRGSUP!D13-TI_E!D13+TO!D13-NRG_E!D13-DL!D13</f>
        <v>574.05666380051571</v>
      </c>
      <c r="E13" s="10">
        <f>NRGSUP!E13-TI_E!E13+TO!E13-NRG_E!E13-DL!E13</f>
        <v>507.20257953568353</v>
      </c>
      <c r="F13" s="10">
        <f>NRGSUP!F13-TI_E!F13+TO!F13-NRG_E!F13-DL!F13</f>
        <v>470.39974204643204</v>
      </c>
      <c r="G13" s="10">
        <f>NRGSUP!G13-TI_E!G13+TO!G13-NRG_E!G13-DL!G13</f>
        <v>407.88779019776439</v>
      </c>
      <c r="H13" s="10">
        <f>NRGSUP!H13-TI_E!H13+TO!H13-NRG_E!H13-DL!H13</f>
        <v>397.8416165090282</v>
      </c>
      <c r="I13" s="10">
        <f>NRGSUP!I13-TI_E!I13+TO!I13-NRG_E!I13-DL!I13</f>
        <v>316.11006018916618</v>
      </c>
      <c r="J13" s="10">
        <f>NRGSUP!J13-TI_E!J13+TO!J13-NRG_E!J13-DL!J13</f>
        <v>298.80997420464325</v>
      </c>
      <c r="K13" s="10">
        <f>NRGSUP!K13-TI_E!K13+TO!K13-NRG_E!K13-DL!K13</f>
        <v>219.68202923473655</v>
      </c>
      <c r="L13" s="10">
        <f>NRGSUP!L13-TI_E!L13+TO!L13-NRG_E!L13-DL!L13</f>
        <v>253.95184866724026</v>
      </c>
      <c r="M13" s="10">
        <f>NRGSUP!M13-TI_E!M13+TO!M13-NRG_E!M13-DL!M13</f>
        <v>346.23430782459081</v>
      </c>
      <c r="N13" s="10">
        <f>NRGSUP!N13-TI_E!N13+TO!N13-NRG_E!N13-DL!N13</f>
        <v>336.8257093723139</v>
      </c>
      <c r="O13" s="10">
        <f>NRGSUP!O13-TI_E!O13+TO!O13-NRG_E!O13-DL!O13</f>
        <v>212.67927773000861</v>
      </c>
      <c r="P13" s="10">
        <f>NRGSUP!P13-TI_E!P13+TO!P13-NRG_E!P13-DL!P13</f>
        <v>204.86096302665601</v>
      </c>
      <c r="Q13" s="10">
        <f>NRGSUP!Q13-TI_E!Q13+TO!Q13-NRG_E!Q13-DL!Q13</f>
        <v>250.11092003439353</v>
      </c>
      <c r="R13" s="10">
        <f>NRGSUP!R13-TI_E!R13+TO!R13-NRG_E!R13-DL!R13</f>
        <v>261.55107480653464</v>
      </c>
      <c r="S13" s="10">
        <f>NRGSUP!S13-TI_E!S13+TO!S13-NRG_E!S13-DL!S13</f>
        <v>179.89449699054148</v>
      </c>
      <c r="T13" s="10">
        <f>NRGSUP!T13-TI_E!T13+TO!T13-NRG_E!T13-DL!T13</f>
        <v>278.35167669819407</v>
      </c>
      <c r="U13" s="10">
        <f>NRGSUP!U13-TI_E!U13+TO!U13-NRG_E!U13-DL!U13</f>
        <v>235.25812553740346</v>
      </c>
      <c r="V13" s="10">
        <f>NRGSUP!V13-TI_E!V13+TO!V13-NRG_E!V13-DL!V13</f>
        <v>234.28615649183129</v>
      </c>
      <c r="W13" s="10">
        <f>NRGSUP!W13-TI_E!W13+TO!W13-NRG_E!W13-DL!W13</f>
        <v>212.05038693035249</v>
      </c>
      <c r="X13" s="10">
        <f>NRGSUP!X13-TI_E!X13+TO!X13-NRG_E!X13-DL!X13</f>
        <v>196.05760963026674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358.45503009458292</v>
      </c>
      <c r="F15" s="10">
        <f>NRGSUP!F15-TI_E!F15+TO!F15-NRG_E!F15-DL!F15</f>
        <v>381.19346517626821</v>
      </c>
      <c r="G15" s="10">
        <f>NRGSUP!G15-TI_E!G15+TO!G15-NRG_E!G15-DL!G15</f>
        <v>444.24858125537395</v>
      </c>
      <c r="H15" s="10">
        <f>NRGSUP!H15-TI_E!H15+TO!H15-NRG_E!H15-DL!H15</f>
        <v>361.16070507308683</v>
      </c>
      <c r="I15" s="10">
        <f>NRGSUP!I15-TI_E!I15+TO!I15-NRG_E!I15-DL!I15</f>
        <v>401.31934651762674</v>
      </c>
      <c r="J15" s="10">
        <f>NRGSUP!J15-TI_E!J15+TO!J15-NRG_E!J15-DL!J15</f>
        <v>373.871883061049</v>
      </c>
      <c r="K15" s="10">
        <f>NRGSUP!K15-TI_E!K15+TO!K15-NRG_E!K15-DL!K15</f>
        <v>391.49234737747202</v>
      </c>
      <c r="L15" s="10">
        <f>NRGSUP!L15-TI_E!L15+TO!L15-NRG_E!L15-DL!L15</f>
        <v>304.43834909716247</v>
      </c>
      <c r="M15" s="10">
        <f>NRGSUP!M15-TI_E!M15+TO!M15-NRG_E!M15-DL!M15</f>
        <v>329.94325021496127</v>
      </c>
      <c r="N15" s="10">
        <f>NRGSUP!N15-TI_E!N15+TO!N15-NRG_E!N15-DL!N15</f>
        <v>317.25924333619957</v>
      </c>
      <c r="O15" s="10">
        <f>NRGSUP!O15-TI_E!O15+TO!O15-NRG_E!O15-DL!O15</f>
        <v>364.17790197764407</v>
      </c>
      <c r="P15" s="10">
        <f>NRGSUP!P15-TI_E!P15+TO!P15-NRG_E!P15-DL!P15</f>
        <v>374.38228718830624</v>
      </c>
      <c r="Q15" s="10">
        <f>NRGSUP!Q15-TI_E!Q15+TO!Q15-NRG_E!Q15-DL!Q15</f>
        <v>365.49965606190881</v>
      </c>
      <c r="R15" s="10">
        <f>NRGSUP!R15-TI_E!R15+TO!R15-NRG_E!R15-DL!R15</f>
        <v>380.5165090283748</v>
      </c>
      <c r="S15" s="10">
        <f>NRGSUP!S15-TI_E!S15+TO!S15-NRG_E!S15-DL!S15</f>
        <v>381.05159071367143</v>
      </c>
      <c r="T15" s="10">
        <f>NRGSUP!T15-TI_E!T15+TO!T15-NRG_E!T15-DL!T15</f>
        <v>339.8049871023216</v>
      </c>
      <c r="U15" s="10">
        <f>NRGSUP!U15-TI_E!U15+TO!U15-NRG_E!U15-DL!U15</f>
        <v>342.7581255374032</v>
      </c>
      <c r="V15" s="10">
        <f>NRGSUP!V15-TI_E!V15+TO!V15-NRG_E!V15-DL!V15</f>
        <v>331.75494411006019</v>
      </c>
      <c r="W15" s="10">
        <f>NRGSUP!W15-TI_E!W15+TO!W15-NRG_E!W15-DL!W15</f>
        <v>263.56354256233874</v>
      </c>
      <c r="X15" s="10">
        <f>NRGSUP!X15-TI_E!X15+TO!X15-NRG_E!X15-DL!X15</f>
        <v>300.51719690455712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78.81848667239899</v>
      </c>
      <c r="D16" s="10">
        <f>NRGSUP!D16-TI_E!D16+TO!D16-NRG_E!D16-DL!D16</f>
        <v>65.008254514187456</v>
      </c>
      <c r="E16" s="10">
        <f>NRGSUP!E16-TI_E!E16+TO!E16-NRG_E!E16-DL!E16</f>
        <v>61.266552020636276</v>
      </c>
      <c r="F16" s="10">
        <f>NRGSUP!F16-TI_E!F16+TO!F16-NRG_E!F16-DL!F16</f>
        <v>69.914617368873564</v>
      </c>
      <c r="G16" s="10">
        <f>NRGSUP!G16-TI_E!G16+TO!G16-NRG_E!G16-DL!G16</f>
        <v>83.825365434221794</v>
      </c>
      <c r="H16" s="10">
        <f>NRGSUP!H16-TI_E!H16+TO!H16-NRG_E!H16-DL!H16</f>
        <v>76.102751504729156</v>
      </c>
      <c r="I16" s="10">
        <f>NRGSUP!I16-TI_E!I16+TO!I16-NRG_E!I16-DL!I16</f>
        <v>71.456061908856327</v>
      </c>
      <c r="J16" s="10">
        <f>NRGSUP!J16-TI_E!J16+TO!J16-NRG_E!J16-DL!J16</f>
        <v>64.284780739466868</v>
      </c>
      <c r="K16" s="10">
        <f>NRGSUP!K16-TI_E!K16+TO!K16-NRG_E!K16-DL!K16</f>
        <v>53.595356835769557</v>
      </c>
      <c r="L16" s="10">
        <f>NRGSUP!L16-TI_E!L16+TO!L16-NRG_E!L16-DL!L16</f>
        <v>103.96552020636285</v>
      </c>
      <c r="M16" s="10">
        <f>NRGSUP!M16-TI_E!M16+TO!M16-NRG_E!M16-DL!M16</f>
        <v>140.97592433361987</v>
      </c>
      <c r="N16" s="10">
        <f>NRGSUP!N16-TI_E!N16+TO!N16-NRG_E!N16-DL!N16</f>
        <v>104.60730868443682</v>
      </c>
      <c r="O16" s="10">
        <f>NRGSUP!O16-TI_E!O16+TO!O16-NRG_E!O16-DL!O16</f>
        <v>119.13869303525362</v>
      </c>
      <c r="P16" s="10">
        <f>NRGSUP!P16-TI_E!P16+TO!P16-NRG_E!P16-DL!P16</f>
        <v>108.24015477214101</v>
      </c>
      <c r="Q16" s="10">
        <f>NRGSUP!Q16-TI_E!Q16+TO!Q16-NRG_E!Q16-DL!Q16</f>
        <v>100.97446259673256</v>
      </c>
      <c r="R16" s="10">
        <f>NRGSUP!R16-TI_E!R16+TO!R16-NRG_E!R16-DL!R16</f>
        <v>92.081599312123814</v>
      </c>
      <c r="S16" s="10">
        <f>NRGSUP!S16-TI_E!S16+TO!S16-NRG_E!S16-DL!S16</f>
        <v>95.642648323301799</v>
      </c>
      <c r="T16" s="10">
        <f>NRGSUP!T16-TI_E!T16+TO!T16-NRG_E!T16-DL!T16</f>
        <v>120.61625107480648</v>
      </c>
      <c r="U16" s="10">
        <f>NRGSUP!U16-TI_E!U16+TO!U16-NRG_E!U16-DL!U16</f>
        <v>124.7535683576956</v>
      </c>
      <c r="V16" s="10">
        <f>NRGSUP!V16-TI_E!V16+TO!V16-NRG_E!V16-DL!V16</f>
        <v>111.98529664660363</v>
      </c>
      <c r="W16" s="10">
        <f>NRGSUP!W16-TI_E!W16+TO!W16-NRG_E!W16-DL!W16</f>
        <v>107.42347377472053</v>
      </c>
      <c r="X16" s="10">
        <f>NRGSUP!X16-TI_E!X16+TO!X16-NRG_E!X16-DL!X16</f>
        <v>137.93662940670674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612.75674978503878</v>
      </c>
      <c r="D17" s="37">
        <f t="shared" si="10"/>
        <v>638.98684436801375</v>
      </c>
      <c r="E17" s="37">
        <f t="shared" si="10"/>
        <v>473.21822871883057</v>
      </c>
      <c r="F17" s="37">
        <f t="shared" si="10"/>
        <v>509.32441960447125</v>
      </c>
      <c r="G17" s="37">
        <f t="shared" si="10"/>
        <v>504.95606190885644</v>
      </c>
      <c r="H17" s="37">
        <f t="shared" si="10"/>
        <v>464.06560619088549</v>
      </c>
      <c r="I17" s="37">
        <f t="shared" si="10"/>
        <v>472.4037833190028</v>
      </c>
      <c r="J17" s="37">
        <f t="shared" si="10"/>
        <v>435.41126397248496</v>
      </c>
      <c r="K17" s="37">
        <f t="shared" si="10"/>
        <v>516.17944969905409</v>
      </c>
      <c r="L17" s="37">
        <f t="shared" si="10"/>
        <v>351.25864144453982</v>
      </c>
      <c r="M17" s="37">
        <f t="shared" si="10"/>
        <v>357.42811693895101</v>
      </c>
      <c r="N17" s="37">
        <f t="shared" si="10"/>
        <v>357.18942390369745</v>
      </c>
      <c r="O17" s="37">
        <f t="shared" si="10"/>
        <v>354.27050730868439</v>
      </c>
      <c r="P17" s="37">
        <f t="shared" si="10"/>
        <v>331.24350816852962</v>
      </c>
      <c r="Q17" s="37">
        <f t="shared" si="10"/>
        <v>342.37128116938953</v>
      </c>
      <c r="R17" s="37">
        <f t="shared" si="10"/>
        <v>328.99578675838347</v>
      </c>
      <c r="S17" s="37">
        <f t="shared" si="10"/>
        <v>334.266638005159</v>
      </c>
      <c r="T17" s="37">
        <f t="shared" si="10"/>
        <v>303.08890799656069</v>
      </c>
      <c r="U17" s="37">
        <f t="shared" si="10"/>
        <v>337.84901117798807</v>
      </c>
      <c r="V17" s="37">
        <f t="shared" si="10"/>
        <v>306.96887360275156</v>
      </c>
      <c r="W17" s="37">
        <f t="shared" si="10"/>
        <v>282.94411006018913</v>
      </c>
      <c r="X17" s="37">
        <f t="shared" ref="X17" si="11">SUM(X18:X21)</f>
        <v>339.66096302665517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34.630266552020601</v>
      </c>
      <c r="D18" s="10">
        <f>NRGSUP!D18-TI_E!D18+TO!D18-NRG_E!D18-DL!D18</f>
        <v>5.4600171969045164</v>
      </c>
      <c r="E18" s="10">
        <f>NRGSUP!E18-TI_E!E18+TO!E18-NRG_E!E18-DL!E18</f>
        <v>2.3860705073086956</v>
      </c>
      <c r="F18" s="10">
        <f>NRGSUP!F18-TI_E!F18+TO!F18-NRG_E!F18-DL!F18</f>
        <v>3.1384350816853557</v>
      </c>
      <c r="G18" s="10">
        <f>NRGSUP!G18-TI_E!G18+TO!G18-NRG_E!G18-DL!G18</f>
        <v>1.8271711092004104</v>
      </c>
      <c r="H18" s="10">
        <f>NRGSUP!H18-TI_E!H18+TO!H18-NRG_E!H18-DL!H18</f>
        <v>2.1496130696576188E-2</v>
      </c>
      <c r="I18" s="10">
        <f>NRGSUP!I18-TI_E!I18+TO!I18-NRG_E!I18-DL!I18</f>
        <v>6.4488392089577573E-2</v>
      </c>
      <c r="J18" s="10">
        <f>NRGSUP!J18-TI_E!J18+TO!J18-NRG_E!J18-DL!J18</f>
        <v>2.1496130696524007E-2</v>
      </c>
      <c r="K18" s="10">
        <f>NRGSUP!K18-TI_E!K18+TO!K18-NRG_E!K18-DL!K18</f>
        <v>-1.4617368873602885</v>
      </c>
      <c r="L18" s="10">
        <f>NRGSUP!L18-TI_E!L18+TO!L18-NRG_E!L18-DL!L18</f>
        <v>0.68787618228708292</v>
      </c>
      <c r="M18" s="10">
        <f>NRGSUP!M18-TI_E!M18+TO!M18-NRG_E!M18-DL!M18</f>
        <v>4.2777300085985601</v>
      </c>
      <c r="N18" s="10">
        <f>NRGSUP!N18-TI_E!N18+TO!N18-NRG_E!N18-DL!N18</f>
        <v>3.8048151332760716</v>
      </c>
      <c r="O18" s="10">
        <f>NRGSUP!O18-TI_E!O18+TO!O18-NRG_E!O18-DL!O18</f>
        <v>13.993981083405057</v>
      </c>
      <c r="P18" s="10">
        <f>NRGSUP!P18-TI_E!P18+TO!P18-NRG_E!P18-DL!P18</f>
        <v>-1.1607910576095382</v>
      </c>
      <c r="Q18" s="10">
        <f>NRGSUP!Q18-TI_E!Q18+TO!Q18-NRG_E!Q18-DL!Q18</f>
        <v>3.4393809114359151</v>
      </c>
      <c r="R18" s="10">
        <f>NRGSUP!R18-TI_E!R18+TO!R18-NRG_E!R18-DL!R18</f>
        <v>2.3860705073086343</v>
      </c>
      <c r="S18" s="10">
        <f>NRGSUP!S18-TI_E!S18+TO!S18-NRG_E!S18-DL!S18</f>
        <v>-2.4868995751603507E-14</v>
      </c>
      <c r="T18" s="10">
        <f>NRGSUP!T18-TI_E!T18+TO!T18-NRG_E!T18-DL!T18</f>
        <v>0.32175408426486651</v>
      </c>
      <c r="U18" s="10">
        <f>NRGSUP!U18-TI_E!U18+TO!U18-NRG_E!U18-DL!U18</f>
        <v>1.3355116079106253</v>
      </c>
      <c r="V18" s="10">
        <f>NRGSUP!V18-TI_E!V18+TO!V18-NRG_E!V18-DL!V18</f>
        <v>1.3758383490971342</v>
      </c>
      <c r="W18" s="10">
        <f>NRGSUP!W18-TI_E!W18+TO!W18-NRG_E!W18-DL!W18</f>
        <v>0.88899398108340977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230.43852106620812</v>
      </c>
      <c r="D19" s="10">
        <f>NRGSUP!D19-TI_E!D19+TO!D19-NRG_E!D19-DL!D19</f>
        <v>262.79019776440236</v>
      </c>
      <c r="E19" s="10">
        <f>NRGSUP!E19-TI_E!E19+TO!E19-NRG_E!E19-DL!E19</f>
        <v>161.26397248495269</v>
      </c>
      <c r="F19" s="10">
        <f>NRGSUP!F19-TI_E!F19+TO!F19-NRG_E!F19-DL!F19</f>
        <v>180.35253654342219</v>
      </c>
      <c r="G19" s="10">
        <f>NRGSUP!G19-TI_E!G19+TO!G19-NRG_E!G19-DL!G19</f>
        <v>175.62338779019782</v>
      </c>
      <c r="H19" s="10">
        <f>NRGSUP!H19-TI_E!H19+TO!H19-NRG_E!H19-DL!H19</f>
        <v>165.17626827171097</v>
      </c>
      <c r="I19" s="10">
        <f>NRGSUP!I19-TI_E!I19+TO!I19-NRG_E!I19-DL!I19</f>
        <v>168.12123817712816</v>
      </c>
      <c r="J19" s="10">
        <f>NRGSUP!J19-TI_E!J19+TO!J19-NRG_E!J19-DL!J19</f>
        <v>156.94325021496132</v>
      </c>
      <c r="K19" s="10">
        <f>NRGSUP!K19-TI_E!K19+TO!K19-NRG_E!K19-DL!K19</f>
        <v>212.25279449699059</v>
      </c>
      <c r="L19" s="10">
        <f>NRGSUP!L19-TI_E!L19+TO!L19-NRG_E!L19-DL!L19</f>
        <v>129.4711951848667</v>
      </c>
      <c r="M19" s="10">
        <f>NRGSUP!M19-TI_E!M19+TO!M19-NRG_E!M19-DL!M19</f>
        <v>128.39638865004295</v>
      </c>
      <c r="N19" s="10">
        <f>NRGSUP!N19-TI_E!N19+TO!N19-NRG_E!N19-DL!N19</f>
        <v>131.44883920894242</v>
      </c>
      <c r="O19" s="10">
        <f>NRGSUP!O19-TI_E!O19+TO!O19-NRG_E!O19-DL!O19</f>
        <v>135.92003439380909</v>
      </c>
      <c r="P19" s="10">
        <f>NRGSUP!P19-TI_E!P19+TO!P19-NRG_E!P19-DL!P19</f>
        <v>136.04901117798784</v>
      </c>
      <c r="Q19" s="10">
        <f>NRGSUP!Q19-TI_E!Q19+TO!Q19-NRG_E!Q19-DL!Q19</f>
        <v>135.98452278589855</v>
      </c>
      <c r="R19" s="10">
        <f>NRGSUP!R19-TI_E!R19+TO!R19-NRG_E!R19-DL!R19</f>
        <v>126.28976784178847</v>
      </c>
      <c r="S19" s="10">
        <f>NRGSUP!S19-TI_E!S19+TO!S19-NRG_E!S19-DL!S19</f>
        <v>119.37712811693899</v>
      </c>
      <c r="T19" s="10">
        <f>NRGSUP!T19-TI_E!T19+TO!T19-NRG_E!T19-DL!T19</f>
        <v>116.73181427343084</v>
      </c>
      <c r="U19" s="10">
        <f>NRGSUP!U19-TI_E!U19+TO!U19-NRG_E!U19-DL!U19</f>
        <v>130.26483233018058</v>
      </c>
      <c r="V19" s="10">
        <f>NRGSUP!V19-TI_E!V19+TO!V19-NRG_E!V19-DL!V19</f>
        <v>117.033361994841</v>
      </c>
      <c r="W19" s="10">
        <f>NRGSUP!W19-TI_E!W19+TO!W19-NRG_E!W19-DL!W19</f>
        <v>117.87764402407568</v>
      </c>
      <c r="X19" s="10">
        <f>NRGSUP!X19-TI_E!X19+TO!X19-NRG_E!X19-DL!X19</f>
        <v>133.43499570077384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300.65924333619949</v>
      </c>
      <c r="D20" s="10">
        <f>NRGSUP!D20-TI_E!D20+TO!D20-NRG_E!D20-DL!D20</f>
        <v>323.15855546001717</v>
      </c>
      <c r="E20" s="10">
        <f>NRGSUP!E20-TI_E!E20+TO!E20-NRG_E!E20-DL!E20</f>
        <v>264.76070507308685</v>
      </c>
      <c r="F20" s="10">
        <f>NRGSUP!F20-TI_E!F20+TO!F20-NRG_E!F20-DL!F20</f>
        <v>282.43516766981941</v>
      </c>
      <c r="G20" s="10">
        <f>NRGSUP!G20-TI_E!G20+TO!G20-NRG_E!G20-DL!G20</f>
        <v>283.77282889079959</v>
      </c>
      <c r="H20" s="10">
        <f>NRGSUP!H20-TI_E!H20+TO!H20-NRG_E!H20-DL!H20</f>
        <v>260.86749785038683</v>
      </c>
      <c r="I20" s="10">
        <f>NRGSUP!I20-TI_E!I20+TO!I20-NRG_E!I20-DL!I20</f>
        <v>272.59484092863283</v>
      </c>
      <c r="J20" s="10">
        <f>NRGSUP!J20-TI_E!J20+TO!J20-NRG_E!J20-DL!J20</f>
        <v>246.70386930352529</v>
      </c>
      <c r="K20" s="10">
        <f>NRGSUP!K20-TI_E!K20+TO!K20-NRG_E!K20-DL!K20</f>
        <v>271.37669819432489</v>
      </c>
      <c r="L20" s="10">
        <f>NRGSUP!L20-TI_E!L20+TO!L20-NRG_E!L20-DL!L20</f>
        <v>188.44935511607903</v>
      </c>
      <c r="M20" s="10">
        <f>NRGSUP!M20-TI_E!M20+TO!M20-NRG_E!M20-DL!M20</f>
        <v>148.53817712811696</v>
      </c>
      <c r="N20" s="10">
        <f>NRGSUP!N20-TI_E!N20+TO!N20-NRG_E!N20-DL!N20</f>
        <v>137.07368873602749</v>
      </c>
      <c r="O20" s="10">
        <f>NRGSUP!O20-TI_E!O20+TO!O20-NRG_E!O20-DL!O20</f>
        <v>129.95597592433361</v>
      </c>
      <c r="P20" s="10">
        <f>NRGSUP!P20-TI_E!P20+TO!P20-NRG_E!P20-DL!P20</f>
        <v>118.63482373172826</v>
      </c>
      <c r="Q20" s="10">
        <f>NRGSUP!Q20-TI_E!Q20+TO!Q20-NRG_E!Q20-DL!Q20</f>
        <v>127.73482373172834</v>
      </c>
      <c r="R20" s="10">
        <f>NRGSUP!R20-TI_E!R20+TO!R20-NRG_E!R20-DL!R20</f>
        <v>116.38959587274292</v>
      </c>
      <c r="S20" s="10">
        <f>NRGSUP!S20-TI_E!S20+TO!S20-NRG_E!S20-DL!S20</f>
        <v>127.04204643164229</v>
      </c>
      <c r="T20" s="10">
        <f>NRGSUP!T20-TI_E!T20+TO!T20-NRG_E!T20-DL!T20</f>
        <v>111.40077386070502</v>
      </c>
      <c r="U20" s="10">
        <f>NRGSUP!U20-TI_E!U20+TO!U20-NRG_E!U20-DL!U20</f>
        <v>123.74015477214107</v>
      </c>
      <c r="V20" s="10">
        <f>NRGSUP!V20-TI_E!V20+TO!V20-NRG_E!V20-DL!V20</f>
        <v>107.2331040412726</v>
      </c>
      <c r="W20" s="10">
        <f>NRGSUP!W20-TI_E!W20+TO!W20-NRG_E!W20-DL!W20</f>
        <v>112.11650902837485</v>
      </c>
      <c r="X20" s="10">
        <f>NRGSUP!X20-TI_E!X20+TO!X20-NRG_E!X20-DL!X20</f>
        <v>131.80524505588988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47.028718830610487</v>
      </c>
      <c r="D21" s="10">
        <f>NRGSUP!D21-TI_E!D21+TO!D21-NRG_E!D21-DL!D21</f>
        <v>47.578073946689592</v>
      </c>
      <c r="E21" s="10">
        <f>NRGSUP!E21-TI_E!E21+TO!E21-NRG_E!E21-DL!E21</f>
        <v>44.807480653482372</v>
      </c>
      <c r="F21" s="10">
        <f>NRGSUP!F21-TI_E!F21+TO!F21-NRG_E!F21-DL!F21</f>
        <v>43.398280309544283</v>
      </c>
      <c r="G21" s="10">
        <f>NRGSUP!G21-TI_E!G21+TO!G21-NRG_E!G21-DL!G21</f>
        <v>43.732674118658643</v>
      </c>
      <c r="H21" s="10">
        <f>NRGSUP!H21-TI_E!H21+TO!H21-NRG_E!H21-DL!H21</f>
        <v>38.000343938091142</v>
      </c>
      <c r="I21" s="10">
        <f>NRGSUP!I21-TI_E!I21+TO!I21-NRG_E!I21-DL!I21</f>
        <v>31.623215821152186</v>
      </c>
      <c r="J21" s="10">
        <f>NRGSUP!J21-TI_E!J21+TO!J21-NRG_E!J21-DL!J21</f>
        <v>31.742648323301815</v>
      </c>
      <c r="K21" s="10">
        <f>NRGSUP!K21-TI_E!K21+TO!K21-NRG_E!K21-DL!K21</f>
        <v>34.011693895098887</v>
      </c>
      <c r="L21" s="10">
        <f>NRGSUP!L21-TI_E!L21+TO!L21-NRG_E!L21-DL!L21</f>
        <v>32.650214961306958</v>
      </c>
      <c r="M21" s="10">
        <f>NRGSUP!M21-TI_E!M21+TO!M21-NRG_E!M21-DL!M21</f>
        <v>76.215821152192603</v>
      </c>
      <c r="N21" s="10">
        <f>NRGSUP!N21-TI_E!N21+TO!N21-NRG_E!N21-DL!N21</f>
        <v>84.862080825451457</v>
      </c>
      <c r="O21" s="10">
        <f>NRGSUP!O21-TI_E!O21+TO!O21-NRG_E!O21-DL!O21</f>
        <v>74.400515907136679</v>
      </c>
      <c r="P21" s="10">
        <f>NRGSUP!P21-TI_E!P21+TO!P21-NRG_E!P21-DL!P21</f>
        <v>77.720464316423033</v>
      </c>
      <c r="Q21" s="10">
        <f>NRGSUP!Q21-TI_E!Q21+TO!Q21-NRG_E!Q21-DL!Q21</f>
        <v>75.212553740326783</v>
      </c>
      <c r="R21" s="10">
        <f>NRGSUP!R21-TI_E!R21+TO!R21-NRG_E!R21-DL!R21</f>
        <v>83.930352536543438</v>
      </c>
      <c r="S21" s="10">
        <f>NRGSUP!S21-TI_E!S21+TO!S21-NRG_E!S21-DL!S21</f>
        <v>87.847463456577742</v>
      </c>
      <c r="T21" s="10">
        <f>NRGSUP!T21-TI_E!T21+TO!T21-NRG_E!T21-DL!T21</f>
        <v>74.63456577816001</v>
      </c>
      <c r="U21" s="10">
        <f>NRGSUP!U21-TI_E!U21+TO!U21-NRG_E!U21-DL!U21</f>
        <v>82.508512467755807</v>
      </c>
      <c r="V21" s="10">
        <f>NRGSUP!V21-TI_E!V21+TO!V21-NRG_E!V21-DL!V21</f>
        <v>81.326569217540808</v>
      </c>
      <c r="W21" s="10">
        <f>NRGSUP!W21-TI_E!W21+TO!W21-NRG_E!W21-DL!W21</f>
        <v>52.060963026655202</v>
      </c>
      <c r="X21" s="10">
        <f>NRGSUP!X21-TI_E!X21+TO!X21-NRG_E!X21-DL!X21</f>
        <v>74.420722269991415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7221.1650042992251</v>
      </c>
      <c r="D26" s="37">
        <f t="shared" si="14"/>
        <v>7591.541530524506</v>
      </c>
      <c r="E26" s="37">
        <f t="shared" si="14"/>
        <v>7772.123903697332</v>
      </c>
      <c r="F26" s="37">
        <f t="shared" si="14"/>
        <v>7960.2490111779907</v>
      </c>
      <c r="G26" s="37">
        <f t="shared" si="14"/>
        <v>8770.5241616509029</v>
      </c>
      <c r="H26" s="37">
        <f t="shared" si="14"/>
        <v>9149.9690455717973</v>
      </c>
      <c r="I26" s="37">
        <f t="shared" si="14"/>
        <v>9218.1498710232154</v>
      </c>
      <c r="J26" s="37">
        <f t="shared" si="14"/>
        <v>9301.3226139294948</v>
      </c>
      <c r="K26" s="37">
        <f t="shared" si="14"/>
        <v>9387.4458297506462</v>
      </c>
      <c r="L26" s="37">
        <f t="shared" si="14"/>
        <v>8878.940068787615</v>
      </c>
      <c r="M26" s="37">
        <f t="shared" si="14"/>
        <v>8705.7866723989682</v>
      </c>
      <c r="N26" s="37">
        <f t="shared" si="14"/>
        <v>8456.5453138435059</v>
      </c>
      <c r="O26" s="37">
        <f t="shared" si="14"/>
        <v>8396.1292347377439</v>
      </c>
      <c r="P26" s="37">
        <f t="shared" si="14"/>
        <v>8142.6441100601896</v>
      </c>
      <c r="Q26" s="37">
        <f t="shared" si="14"/>
        <v>8660.1012037833189</v>
      </c>
      <c r="R26" s="37">
        <f t="shared" si="14"/>
        <v>8430.371023215821</v>
      </c>
      <c r="S26" s="37">
        <f t="shared" si="14"/>
        <v>7784.4513327601035</v>
      </c>
      <c r="T26" s="37">
        <f t="shared" si="14"/>
        <v>9122.4901977644022</v>
      </c>
      <c r="U26" s="37">
        <f t="shared" si="14"/>
        <v>9218.2710232158224</v>
      </c>
      <c r="V26" s="37">
        <f t="shared" si="14"/>
        <v>9240.6624247635409</v>
      </c>
      <c r="W26" s="37">
        <f t="shared" si="14"/>
        <v>8435.2880481513312</v>
      </c>
      <c r="X26" s="37">
        <f t="shared" ref="X26" si="15">SUM(X27,X33)</f>
        <v>9258.5638005159071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7.4800515907122929</v>
      </c>
      <c r="D27" s="29">
        <f t="shared" si="16"/>
        <v>0.24453998280293376</v>
      </c>
      <c r="E27" s="29">
        <f t="shared" si="16"/>
        <v>65.93499570077347</v>
      </c>
      <c r="F27" s="29">
        <f t="shared" si="16"/>
        <v>-15.718658641443653</v>
      </c>
      <c r="G27" s="29">
        <f t="shared" si="16"/>
        <v>-2.4491831470340841</v>
      </c>
      <c r="H27" s="29">
        <f t="shared" si="16"/>
        <v>-15.965004299225207</v>
      </c>
      <c r="I27" s="29">
        <f t="shared" si="16"/>
        <v>-0.46388650042999302</v>
      </c>
      <c r="J27" s="29">
        <f t="shared" si="16"/>
        <v>-1.0656061908851768</v>
      </c>
      <c r="K27" s="29">
        <f t="shared" si="16"/>
        <v>10.598968185728124</v>
      </c>
      <c r="L27" s="29">
        <f t="shared" si="16"/>
        <v>5.7373172828892933</v>
      </c>
      <c r="M27" s="29">
        <f t="shared" si="16"/>
        <v>12.420034393809189</v>
      </c>
      <c r="N27" s="29">
        <f t="shared" si="16"/>
        <v>8.8009458297498497</v>
      </c>
      <c r="O27" s="29">
        <f t="shared" si="16"/>
        <v>9.7155631986228741</v>
      </c>
      <c r="P27" s="29">
        <f t="shared" si="16"/>
        <v>9.5980223559759565</v>
      </c>
      <c r="Q27" s="29">
        <f t="shared" si="16"/>
        <v>-10.22665520206273</v>
      </c>
      <c r="R27" s="29">
        <f t="shared" si="16"/>
        <v>-2.1722269991386156</v>
      </c>
      <c r="S27" s="29">
        <f t="shared" si="16"/>
        <v>3.970421324161677</v>
      </c>
      <c r="T27" s="29">
        <f t="shared" si="16"/>
        <v>-15.62252794496959</v>
      </c>
      <c r="U27" s="29">
        <f t="shared" si="16"/>
        <v>-8.007394668959904</v>
      </c>
      <c r="V27" s="29">
        <f t="shared" si="16"/>
        <v>-15.095356835769266</v>
      </c>
      <c r="W27" s="29">
        <f t="shared" si="16"/>
        <v>-28.885812553740436</v>
      </c>
      <c r="X27" s="29">
        <f t="shared" ref="X27" si="17">SUM(X28:X32)</f>
        <v>-32.015735167670371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7.4799656061895803</v>
      </c>
      <c r="D28" s="10">
        <f>NRGSUP!D28-TI_E!D28+TO!D28-NRG_E!D28-DL!D28</f>
        <v>0.24453998280296219</v>
      </c>
      <c r="E28" s="10">
        <f>NRGSUP!E28-TI_E!E28+TO!E28-NRG_E!E28-DL!E28</f>
        <v>65.93499570077347</v>
      </c>
      <c r="F28" s="10">
        <f>NRGSUP!F28-TI_E!F28+TO!F28-NRG_E!F28-DL!F28</f>
        <v>-16.662166809973314</v>
      </c>
      <c r="G28" s="10">
        <f>NRGSUP!G28-TI_E!G28+TO!G28-NRG_E!G28-DL!G28</f>
        <v>-2.4491831470340912</v>
      </c>
      <c r="H28" s="10">
        <f>NRGSUP!H28-TI_E!H28+TO!H28-NRG_E!H28-DL!H28</f>
        <v>-15.965004299225257</v>
      </c>
      <c r="I28" s="10">
        <f>NRGSUP!I28-TI_E!I28+TO!I28-NRG_E!I28-DL!I28</f>
        <v>-0.46388650042990776</v>
      </c>
      <c r="J28" s="10">
        <f>NRGSUP!J28-TI_E!J28+TO!J28-NRG_E!J28-DL!J28</f>
        <v>-1.0656921754080031</v>
      </c>
      <c r="K28" s="10">
        <f>NRGSUP!K28-TI_E!K28+TO!K28-NRG_E!K28-DL!K28</f>
        <v>-0.4867583834893594</v>
      </c>
      <c r="L28" s="10">
        <f>NRGSUP!L28-TI_E!L28+TO!L28-NRG_E!L28-DL!L28</f>
        <v>-6.7130696474632714</v>
      </c>
      <c r="M28" s="10">
        <f>NRGSUP!M28-TI_E!M28+TO!M28-NRG_E!M28-DL!M28</f>
        <v>0</v>
      </c>
      <c r="N28" s="10">
        <f>NRGSUP!N28-TI_E!N28+TO!N28-NRG_E!N28-DL!N28</f>
        <v>0.10455717970671685</v>
      </c>
      <c r="O28" s="10">
        <f>NRGSUP!O28-TI_E!O28+TO!O28-NRG_E!O28-DL!O28</f>
        <v>2.5795356834350969E-2</v>
      </c>
      <c r="P28" s="10">
        <f>NRGSUP!P28-TI_E!P28+TO!P28-NRG_E!P28-DL!P28</f>
        <v>3.7833190026503871E-3</v>
      </c>
      <c r="Q28" s="10">
        <f>NRGSUP!Q28-TI_E!Q28+TO!Q28-NRG_E!Q28-DL!Q28</f>
        <v>-20.254084264831363</v>
      </c>
      <c r="R28" s="10">
        <f>NRGSUP!R28-TI_E!R28+TO!R28-NRG_E!R28-DL!R28</f>
        <v>-7.0889079965591009</v>
      </c>
      <c r="S28" s="10">
        <f>NRGSUP!S28-TI_E!S28+TO!S28-NRG_E!S28-DL!S28</f>
        <v>0</v>
      </c>
      <c r="T28" s="10">
        <f>NRGSUP!T28-TI_E!T28+TO!T28-NRG_E!T28-DL!T28</f>
        <v>-13.165176268271352</v>
      </c>
      <c r="U28" s="10">
        <f>NRGSUP!U28-TI_E!U28+TO!U28-NRG_E!U28-DL!U28</f>
        <v>-8.5984523138904478E-5</v>
      </c>
      <c r="V28" s="10">
        <f>NRGSUP!V28-TI_E!V28+TO!V28-NRG_E!V28-DL!V28</f>
        <v>8.5984523138904478E-5</v>
      </c>
      <c r="W28" s="10">
        <f>NRGSUP!W28-TI_E!W28+TO!W28-NRG_E!W28-DL!W28</f>
        <v>0</v>
      </c>
      <c r="X28" s="10">
        <f>NRGSUP!X28-TI_E!X28+TO!X28-NRG_E!X28-DL!X28</f>
        <v>8.5984522229409777E-5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8.5984522785409467E-5</v>
      </c>
      <c r="G30" s="10">
        <f>NRGSUP!G30-TI_E!G30+TO!G30-NRG_E!G30-DL!G30</f>
        <v>0</v>
      </c>
      <c r="H30" s="10">
        <f>NRGSUP!H30-TI_E!H30+TO!H30-NRG_E!H30-DL!H30</f>
        <v>7.1054273576010019E-15</v>
      </c>
      <c r="I30" s="10">
        <f>NRGSUP!I30-TI_E!I30+TO!I30-NRG_E!I30-DL!I30</f>
        <v>0</v>
      </c>
      <c r="J30" s="10">
        <f>NRGSUP!J30-TI_E!J30+TO!J30-NRG_E!J30-DL!J30</f>
        <v>1.4210854715202004E-14</v>
      </c>
      <c r="K30" s="10">
        <f>NRGSUP!K30-TI_E!K30+TO!K30-NRG_E!K30-DL!K30</f>
        <v>-3.8120378331900326</v>
      </c>
      <c r="L30" s="10">
        <f>NRGSUP!L30-TI_E!L30+TO!L30-NRG_E!L30-DL!L30</f>
        <v>-8.5984522769422256E-5</v>
      </c>
      <c r="M30" s="10">
        <f>NRGSUP!M30-TI_E!M30+TO!M30-NRG_E!M30-DL!M30</f>
        <v>8.5984522854687384E-5</v>
      </c>
      <c r="N30" s="10">
        <f>NRGSUP!N30-TI_E!N30+TO!N30-NRG_E!N30-DL!N30</f>
        <v>8.5984522826265675E-5</v>
      </c>
      <c r="O30" s="10">
        <f>NRGSUP!O30-TI_E!O30+TO!O30-NRG_E!O30-DL!O30</f>
        <v>5.6843418860808015E-14</v>
      </c>
      <c r="P30" s="10">
        <f>NRGSUP!P30-TI_E!P30+TO!P30-NRG_E!P30-DL!P30</f>
        <v>-5.6843418860808015E-14</v>
      </c>
      <c r="Q30" s="10">
        <f>NRGSUP!Q30-TI_E!Q30+TO!Q30-NRG_E!Q30-DL!Q30</f>
        <v>-8.5984522854687384E-5</v>
      </c>
      <c r="R30" s="10">
        <f>NRGSUP!R30-TI_E!R30+TO!R30-NRG_E!R30-DL!R30</f>
        <v>2.8421709430404007E-14</v>
      </c>
      <c r="S30" s="10">
        <f>NRGSUP!S30-TI_E!S30+TO!S30-NRG_E!S30-DL!S30</f>
        <v>8.5984522797843965E-5</v>
      </c>
      <c r="T30" s="10">
        <f>NRGSUP!T30-TI_E!T30+TO!T30-NRG_E!T30-DL!T30</f>
        <v>-8.5984522797843965E-5</v>
      </c>
      <c r="U30" s="10">
        <f>NRGSUP!U30-TI_E!U30+TO!U30-NRG_E!U30-DL!U30</f>
        <v>-8.5984522797843965E-5</v>
      </c>
      <c r="V30" s="10">
        <f>NRGSUP!V30-TI_E!V30+TO!V30-NRG_E!V30-DL!V30</f>
        <v>-8.5984522854687384E-5</v>
      </c>
      <c r="W30" s="10">
        <f>NRGSUP!W30-TI_E!W30+TO!W30-NRG_E!W30-DL!W30</f>
        <v>-1.1368683772161603E-13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-8.5984522797843965E-5</v>
      </c>
      <c r="E31" s="10">
        <f>NRGSUP!E31-TI_E!E31+TO!E31-NRG_E!E31-DL!E31</f>
        <v>-7.1054273576010019E-15</v>
      </c>
      <c r="F31" s="10">
        <f>NRGSUP!F31-TI_E!F31+TO!F31-NRG_E!F31-DL!F31</f>
        <v>0.94342218400687727</v>
      </c>
      <c r="G31" s="10">
        <f>NRGSUP!G31-TI_E!G31+TO!G31-NRG_E!G31-DL!G31</f>
        <v>7.1054273576010019E-15</v>
      </c>
      <c r="H31" s="10">
        <f>NRGSUP!H31-TI_E!H31+TO!H31-NRG_E!H31-DL!H31</f>
        <v>-1.4210854715202004E-14</v>
      </c>
      <c r="I31" s="10">
        <f>NRGSUP!I31-TI_E!I31+TO!I31-NRG_E!I31-DL!I31</f>
        <v>-8.5265128291212022E-14</v>
      </c>
      <c r="J31" s="10">
        <f>NRGSUP!J31-TI_E!J31+TO!J31-NRG_E!J31-DL!J31</f>
        <v>2.8421709430404007E-14</v>
      </c>
      <c r="K31" s="10">
        <f>NRGSUP!K31-TI_E!K31+TO!K31-NRG_E!K31-DL!K31</f>
        <v>10.837403267411815</v>
      </c>
      <c r="L31" s="10">
        <f>NRGSUP!L31-TI_E!L31+TO!L31-NRG_E!L31-DL!L31</f>
        <v>12.450472914875334</v>
      </c>
      <c r="M31" s="10">
        <f>NRGSUP!M31-TI_E!M31+TO!M31-NRG_E!M31-DL!M31</f>
        <v>12.419948409286334</v>
      </c>
      <c r="N31" s="10">
        <f>NRGSUP!N31-TI_E!N31+TO!N31-NRG_E!N31-DL!N31</f>
        <v>8.6963026655203066</v>
      </c>
      <c r="O31" s="10">
        <f>NRGSUP!O31-TI_E!O31+TO!O31-NRG_E!O31-DL!O31</f>
        <v>9.6897678417884663</v>
      </c>
      <c r="P31" s="10">
        <f>NRGSUP!P31-TI_E!P31+TO!P31-NRG_E!P31-DL!P31</f>
        <v>9.594239036973363</v>
      </c>
      <c r="Q31" s="10">
        <f>NRGSUP!Q31-TI_E!Q31+TO!Q31-NRG_E!Q31-DL!Q31</f>
        <v>10.027515047291487</v>
      </c>
      <c r="R31" s="10">
        <f>NRGSUP!R31-TI_E!R31+TO!R31-NRG_E!R31-DL!R31</f>
        <v>4.9166809974204568</v>
      </c>
      <c r="S31" s="10">
        <f>NRGSUP!S31-TI_E!S31+TO!S31-NRG_E!S31-DL!S31</f>
        <v>3.9703353396388792</v>
      </c>
      <c r="T31" s="10">
        <f>NRGSUP!T31-TI_E!T31+TO!T31-NRG_E!T31-DL!T31</f>
        <v>-2.4572656921754401</v>
      </c>
      <c r="U31" s="10">
        <f>NRGSUP!U31-TI_E!U31+TO!U31-NRG_E!U31-DL!U31</f>
        <v>-8.0072226999139673</v>
      </c>
      <c r="V31" s="10">
        <f>NRGSUP!V31-TI_E!V31+TO!V31-NRG_E!V31-DL!V31</f>
        <v>-15.09535683576955</v>
      </c>
      <c r="W31" s="10">
        <f>NRGSUP!W31-TI_E!W31+TO!W31-NRG_E!W31-DL!W31</f>
        <v>-28.885812553740323</v>
      </c>
      <c r="X31" s="10">
        <f>NRGSUP!X31-TI_E!X31+TO!X31-NRG_E!X31-DL!X31</f>
        <v>-32.015821152192601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8.5984522712578837E-5</v>
      </c>
      <c r="D32" s="10">
        <f>NRGSUP!D32-TI_E!D32+TO!D32-NRG_E!D32-DL!D32</f>
        <v>8.5984522769422256E-5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5.6843418860808015E-14</v>
      </c>
      <c r="I32" s="10">
        <f>NRGSUP!I32-TI_E!I32+TO!I32-NRG_E!I32-DL!I32</f>
        <v>0</v>
      </c>
      <c r="J32" s="10">
        <f>NRGSUP!J32-TI_E!J32+TO!J32-NRG_E!J32-DL!J32</f>
        <v>8.5984522783633111E-5</v>
      </c>
      <c r="K32" s="10">
        <f>NRGSUP!K32-TI_E!K32+TO!K32-NRG_E!K32-DL!K32</f>
        <v>4.0603611349957003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7213.6849527085124</v>
      </c>
      <c r="D33" s="29">
        <f t="shared" si="18"/>
        <v>7591.2969905417031</v>
      </c>
      <c r="E33" s="29">
        <f t="shared" si="18"/>
        <v>7706.1889079965586</v>
      </c>
      <c r="F33" s="29">
        <f t="shared" si="18"/>
        <v>7975.9676698194344</v>
      </c>
      <c r="G33" s="29">
        <f t="shared" si="18"/>
        <v>8772.9733447979361</v>
      </c>
      <c r="H33" s="29">
        <f t="shared" si="18"/>
        <v>9165.9340498710226</v>
      </c>
      <c r="I33" s="29">
        <f t="shared" si="18"/>
        <v>9218.6137575236462</v>
      </c>
      <c r="J33" s="29">
        <f t="shared" si="18"/>
        <v>9302.3882201203796</v>
      </c>
      <c r="K33" s="29">
        <f t="shared" si="18"/>
        <v>9376.8468615649181</v>
      </c>
      <c r="L33" s="29">
        <f t="shared" si="18"/>
        <v>8873.2027515047266</v>
      </c>
      <c r="M33" s="29">
        <f t="shared" si="18"/>
        <v>8693.3666380051582</v>
      </c>
      <c r="N33" s="29">
        <f t="shared" si="18"/>
        <v>8447.7443680137567</v>
      </c>
      <c r="O33" s="29">
        <f t="shared" si="18"/>
        <v>8386.4136715391214</v>
      </c>
      <c r="P33" s="29">
        <f t="shared" si="18"/>
        <v>8133.0460877042133</v>
      </c>
      <c r="Q33" s="29">
        <f t="shared" si="18"/>
        <v>8670.3278589853817</v>
      </c>
      <c r="R33" s="29">
        <f t="shared" si="18"/>
        <v>8432.5432502149597</v>
      </c>
      <c r="S33" s="29">
        <f t="shared" si="18"/>
        <v>7780.4809114359414</v>
      </c>
      <c r="T33" s="29">
        <f t="shared" si="18"/>
        <v>9138.1127257093722</v>
      </c>
      <c r="U33" s="29">
        <f t="shared" si="18"/>
        <v>9226.2784178847814</v>
      </c>
      <c r="V33" s="29">
        <f t="shared" si="18"/>
        <v>9255.75778159931</v>
      </c>
      <c r="W33" s="29">
        <f t="shared" si="18"/>
        <v>8464.173860705072</v>
      </c>
      <c r="X33" s="29">
        <f t="shared" ref="X33" si="19">SUM(X34:X50)</f>
        <v>9290.579535683577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58.259759243336198</v>
      </c>
      <c r="D34" s="10">
        <f>NRGSUP!D34-TI_E!D34+TO!D34-NRG_E!D34-DL!D34</f>
        <v>45.068873602751495</v>
      </c>
      <c r="E34" s="10">
        <f>NRGSUP!E34-TI_E!E34+TO!E34-NRG_E!E34-DL!E34</f>
        <v>18.687102321582103</v>
      </c>
      <c r="F34" s="10">
        <f>NRGSUP!F34-TI_E!F34+TO!F34-NRG_E!F34-DL!F34</f>
        <v>16.48865004299229</v>
      </c>
      <c r="G34" s="10">
        <f>NRGSUP!G34-TI_E!G34+TO!G34-NRG_E!G34-DL!G34</f>
        <v>12.091573516766985</v>
      </c>
      <c r="H34" s="10">
        <f>NRGSUP!H34-TI_E!H34+TO!H34-NRG_E!H34-DL!H34</f>
        <v>14.290111779879595</v>
      </c>
      <c r="I34" s="10">
        <f>NRGSUP!I34-TI_E!I34+TO!I34-NRG_E!I34-DL!I34</f>
        <v>13.190885640584696</v>
      </c>
      <c r="J34" s="10">
        <f>NRGSUP!J34-TI_E!J34+TO!J34-NRG_E!J34-DL!J34</f>
        <v>13.190885640584582</v>
      </c>
      <c r="K34" s="10">
        <f>NRGSUP!K34-TI_E!K34+TO!K34-NRG_E!K34-DL!K34</f>
        <v>16.488650042992219</v>
      </c>
      <c r="L34" s="10">
        <f>NRGSUP!L34-TI_E!L34+TO!L34-NRG_E!L34-DL!L34</f>
        <v>14.290111779879595</v>
      </c>
      <c r="M34" s="10">
        <f>NRGSUP!M34-TI_E!M34+TO!M34-NRG_E!M34-DL!M34</f>
        <v>9.8932072226999708</v>
      </c>
      <c r="N34" s="10">
        <f>NRGSUP!N34-TI_E!N34+TO!N34-NRG_E!N34-DL!N34</f>
        <v>0</v>
      </c>
      <c r="O34" s="10">
        <f>NRGSUP!O34-TI_E!O34+TO!O34-NRG_E!O34-DL!O34</f>
        <v>-8.5984522741000546E-5</v>
      </c>
      <c r="P34" s="10">
        <f>NRGSUP!P34-TI_E!P34+TO!P34-NRG_E!P34-DL!P34</f>
        <v>-8.5984522797843965E-5</v>
      </c>
      <c r="Q34" s="10">
        <f>NRGSUP!Q34-TI_E!Q34+TO!Q34-NRG_E!Q34-DL!Q34</f>
        <v>-2.8421709430404007E-14</v>
      </c>
      <c r="R34" s="10">
        <f>NRGSUP!R34-TI_E!R34+TO!R34-NRG_E!R34-DL!R34</f>
        <v>-8.5984522741000546E-5</v>
      </c>
      <c r="S34" s="10">
        <f>NRGSUP!S34-TI_E!S34+TO!S34-NRG_E!S34-DL!S34</f>
        <v>4.2632564145606011E-14</v>
      </c>
      <c r="T34" s="10">
        <f>NRGSUP!T34-TI_E!T34+TO!T34-NRG_E!T34-DL!T34</f>
        <v>8.5265128291212022E-14</v>
      </c>
      <c r="U34" s="10">
        <f>NRGSUP!U34-TI_E!U34+TO!U34-NRG_E!U34-DL!U34</f>
        <v>0</v>
      </c>
      <c r="V34" s="10">
        <f>NRGSUP!V34-TI_E!V34+TO!V34-NRG_E!V34-DL!V34</f>
        <v>-5.6843418860808015E-14</v>
      </c>
      <c r="W34" s="10">
        <f>NRGSUP!W34-TI_E!W34+TO!W34-NRG_E!W34-DL!W34</f>
        <v>-5.6843418860808015E-14</v>
      </c>
      <c r="X34" s="10">
        <f>NRGSUP!X34-TI_E!X34+TO!X34-NRG_E!X34-DL!X34</f>
        <v>8.5984522840476529E-5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290.05442820292342</v>
      </c>
      <c r="D36" s="10">
        <f>NRGSUP!D36-TI_E!D36+TO!D36-NRG_E!D36-DL!D36</f>
        <v>290.05339638865007</v>
      </c>
      <c r="E36" s="10">
        <f>NRGSUP!E36-TI_E!E36+TO!E36-NRG_E!E36-DL!E36</f>
        <v>255.22932072226988</v>
      </c>
      <c r="F36" s="10">
        <f>NRGSUP!F36-TI_E!F36+TO!F36-NRG_E!F36-DL!F36</f>
        <v>260.68907996560608</v>
      </c>
      <c r="G36" s="10">
        <f>NRGSUP!G36-TI_E!G36+TO!G36-NRG_E!G36-DL!G36</f>
        <v>300.74780739466894</v>
      </c>
      <c r="H36" s="10">
        <f>NRGSUP!H36-TI_E!H36+TO!H36-NRG_E!H36-DL!H36</f>
        <v>277.45047291487526</v>
      </c>
      <c r="I36" s="10">
        <f>NRGSUP!I36-TI_E!I36+TO!I36-NRG_E!I36-DL!I36</f>
        <v>263.65064488392085</v>
      </c>
      <c r="J36" s="10">
        <f>NRGSUP!J36-TI_E!J36+TO!J36-NRG_E!J36-DL!J36</f>
        <v>229.736973344798</v>
      </c>
      <c r="K36" s="10">
        <f>NRGSUP!K36-TI_E!K36+TO!K36-NRG_E!K36-DL!K36</f>
        <v>229.24178847807383</v>
      </c>
      <c r="L36" s="10">
        <f>NRGSUP!L36-TI_E!L36+TO!L36-NRG_E!L36-DL!L36</f>
        <v>198.84471195184861</v>
      </c>
      <c r="M36" s="10">
        <f>NRGSUP!M36-TI_E!M36+TO!M36-NRG_E!M36-DL!M36</f>
        <v>193.63396388650042</v>
      </c>
      <c r="N36" s="10">
        <f>NRGSUP!N36-TI_E!N36+TO!N36-NRG_E!N36-DL!N36</f>
        <v>200.92398968185728</v>
      </c>
      <c r="O36" s="10">
        <f>NRGSUP!O36-TI_E!O36+TO!O36-NRG_E!O36-DL!O36</f>
        <v>254.21315563198627</v>
      </c>
      <c r="P36" s="10">
        <f>NRGSUP!P36-TI_E!P36+TO!P36-NRG_E!P36-DL!P36</f>
        <v>269.9055030094583</v>
      </c>
      <c r="Q36" s="10">
        <f>NRGSUP!Q36-TI_E!Q36+TO!Q36-NRG_E!Q36-DL!Q36</f>
        <v>356.73542562338781</v>
      </c>
      <c r="R36" s="10">
        <f>NRGSUP!R36-TI_E!R36+TO!R36-NRG_E!R36-DL!R36</f>
        <v>291.87446259673266</v>
      </c>
      <c r="S36" s="10">
        <f>NRGSUP!S36-TI_E!S36+TO!S36-NRG_E!S36-DL!S36</f>
        <v>300.24359415305241</v>
      </c>
      <c r="T36" s="10">
        <f>NRGSUP!T36-TI_E!T36+TO!T36-NRG_E!T36-DL!T36</f>
        <v>450.88856405846946</v>
      </c>
      <c r="U36" s="10">
        <f>NRGSUP!U36-TI_E!U36+TO!U36-NRG_E!U36-DL!U36</f>
        <v>462.39613069647453</v>
      </c>
      <c r="V36" s="10">
        <f>NRGSUP!V36-TI_E!V36+TO!V36-NRG_E!V36-DL!V36</f>
        <v>475.99604471195198</v>
      </c>
      <c r="W36" s="10">
        <f>NRGSUP!W36-TI_E!W36+TO!W36-NRG_E!W36-DL!W36</f>
        <v>380.79681857265689</v>
      </c>
      <c r="X36" s="10">
        <f>NRGSUP!X36-TI_E!X36+TO!X36-NRG_E!X36-DL!X36</f>
        <v>441.47325881341362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1909.1382631126398</v>
      </c>
      <c r="D37" s="10">
        <f>NRGSUP!D37-TI_E!D37+TO!D37-NRG_E!D37-DL!D37</f>
        <v>1966.0193465176274</v>
      </c>
      <c r="E37" s="10">
        <f>NRGSUP!E37-TI_E!E37+TO!E37-NRG_E!E37-DL!E37</f>
        <v>2040.482029234737</v>
      </c>
      <c r="F37" s="10">
        <f>NRGSUP!F37-TI_E!F37+TO!F37-NRG_E!F37-DL!F37</f>
        <v>2171.8257093723137</v>
      </c>
      <c r="G37" s="10">
        <f>NRGSUP!G37-TI_E!G37+TO!G37-NRG_E!G37-DL!G37</f>
        <v>2150.1074806534821</v>
      </c>
      <c r="H37" s="10">
        <f>NRGSUP!H37-TI_E!H37+TO!H37-NRG_E!H37-DL!H37</f>
        <v>2098.3973344797932</v>
      </c>
      <c r="I37" s="10">
        <f>NRGSUP!I37-TI_E!I37+TO!I37-NRG_E!I37-DL!I37</f>
        <v>2103.5677558039552</v>
      </c>
      <c r="J37" s="10">
        <f>NRGSUP!J37-TI_E!J37+TO!J37-NRG_E!J37-DL!J37</f>
        <v>2194.8122957867586</v>
      </c>
      <c r="K37" s="10">
        <f>NRGSUP!K37-TI_E!K37+TO!K37-NRG_E!K37-DL!K37</f>
        <v>2110.906362854686</v>
      </c>
      <c r="L37" s="10">
        <f>NRGSUP!L37-TI_E!L37+TO!L37-NRG_E!L37-DL!L37</f>
        <v>2056.9826311263969</v>
      </c>
      <c r="M37" s="10">
        <f>NRGSUP!M37-TI_E!M37+TO!M37-NRG_E!M37-DL!M37</f>
        <v>1867.9536543422184</v>
      </c>
      <c r="N37" s="10">
        <f>NRGSUP!N37-TI_E!N37+TO!N37-NRG_E!N37-DL!N37</f>
        <v>1799.0731728288902</v>
      </c>
      <c r="O37" s="10">
        <f>NRGSUP!O37-TI_E!O37+TO!O37-NRG_E!O37-DL!O37</f>
        <v>1673.969733447979</v>
      </c>
      <c r="P37" s="10">
        <f>NRGSUP!P37-TI_E!P37+TO!P37-NRG_E!P37-DL!P37</f>
        <v>1569.6748065348236</v>
      </c>
      <c r="Q37" s="10">
        <f>NRGSUP!Q37-TI_E!Q37+TO!Q37-NRG_E!Q37-DL!Q37</f>
        <v>1581.2833190025792</v>
      </c>
      <c r="R37" s="10">
        <f>NRGSUP!R37-TI_E!R37+TO!R37-NRG_E!R37-DL!R37</f>
        <v>1570.4544282029226</v>
      </c>
      <c r="S37" s="10">
        <f>NRGSUP!S37-TI_E!S37+TO!S37-NRG_E!S37-DL!S37</f>
        <v>1617.4404127257094</v>
      </c>
      <c r="T37" s="10">
        <f>NRGSUP!T37-TI_E!T37+TO!T37-NRG_E!T37-DL!T37</f>
        <v>1600.2579535683581</v>
      </c>
      <c r="U37" s="10">
        <f>NRGSUP!U37-TI_E!U37+TO!U37-NRG_E!U37-DL!U37</f>
        <v>1601.4113499570078</v>
      </c>
      <c r="V37" s="10">
        <f>NRGSUP!V37-TI_E!V37+TO!V37-NRG_E!V37-DL!V37</f>
        <v>1599.4913155631982</v>
      </c>
      <c r="W37" s="10">
        <f>NRGSUP!W37-TI_E!W37+TO!W37-NRG_E!W37-DL!W37</f>
        <v>1455.9508168529665</v>
      </c>
      <c r="X37" s="10">
        <f>NRGSUP!X37-TI_E!X37+TO!X37-NRG_E!X37-DL!X37</f>
        <v>1514.976268271711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1.0461736887360287</v>
      </c>
      <c r="D38" s="10">
        <f>NRGSUP!D38-TI_E!D38+TO!D38-NRG_E!D38-DL!D38</f>
        <v>2.0923473774720538</v>
      </c>
      <c r="E38" s="10">
        <f>NRGSUP!E38-TI_E!E38+TO!E38-NRG_E!E38-DL!E38</f>
        <v>3.1384350816852957</v>
      </c>
      <c r="F38" s="10">
        <f>NRGSUP!F38-TI_E!F38+TO!F38-NRG_E!F38-DL!F38</f>
        <v>3.1378331900257939</v>
      </c>
      <c r="G38" s="10">
        <f>NRGSUP!G38-TI_E!G38+TO!G38-NRG_E!G38-DL!G38</f>
        <v>3.1377472055030102</v>
      </c>
      <c r="H38" s="10">
        <f>NRGSUP!H38-TI_E!H38+TO!H38-NRG_E!H38-DL!H38</f>
        <v>2.09183147033534</v>
      </c>
      <c r="I38" s="10">
        <f>NRGSUP!I38-TI_E!I38+TO!I38-NRG_E!I38-DL!I38</f>
        <v>2.09183147033534</v>
      </c>
      <c r="J38" s="10">
        <f>NRGSUP!J38-TI_E!J38+TO!J38-NRG_E!J38-DL!J38</f>
        <v>2.09183147033534</v>
      </c>
      <c r="K38" s="10">
        <f>NRGSUP!K38-TI_E!K38+TO!K38-NRG_E!K38-DL!K38</f>
        <v>2.09183147033534</v>
      </c>
      <c r="L38" s="10">
        <f>NRGSUP!L38-TI_E!L38+TO!L38-NRG_E!L38-DL!L38</f>
        <v>2.09183147033534</v>
      </c>
      <c r="M38" s="10">
        <f>NRGSUP!M38-TI_E!M38+TO!M38-NRG_E!M38-DL!M38</f>
        <v>2.09183147033534</v>
      </c>
      <c r="N38" s="10">
        <f>NRGSUP!N38-TI_E!N38+TO!N38-NRG_E!N38-DL!N38</f>
        <v>1.04591573516767</v>
      </c>
      <c r="O38" s="10">
        <f>NRGSUP!O38-TI_E!O38+TO!O38-NRG_E!O38-DL!O38</f>
        <v>2.09183147033534</v>
      </c>
      <c r="P38" s="10">
        <f>NRGSUP!P38-TI_E!P38+TO!P38-NRG_E!P38-DL!P38</f>
        <v>2.09183147033534</v>
      </c>
      <c r="Q38" s="10">
        <f>NRGSUP!Q38-TI_E!Q38+TO!Q38-NRG_E!Q38-DL!Q38</f>
        <v>2.09183147033534</v>
      </c>
      <c r="R38" s="10">
        <f>NRGSUP!R38-TI_E!R38+TO!R38-NRG_E!R38-DL!R38</f>
        <v>3.1377472055030089</v>
      </c>
      <c r="S38" s="10">
        <f>NRGSUP!S38-TI_E!S38+TO!S38-NRG_E!S38-DL!S38</f>
        <v>3.1377472055030089</v>
      </c>
      <c r="T38" s="10">
        <f>NRGSUP!T38-TI_E!T38+TO!T38-NRG_E!T38-DL!T38</f>
        <v>3.1377472055030089</v>
      </c>
      <c r="U38" s="10">
        <f>NRGSUP!U38-TI_E!U38+TO!U38-NRG_E!U38-DL!U38</f>
        <v>3.1377472055030089</v>
      </c>
      <c r="V38" s="10">
        <f>NRGSUP!V38-TI_E!V38+TO!V38-NRG_E!V38-DL!V38</f>
        <v>3.1377472055030089</v>
      </c>
      <c r="W38" s="10">
        <f>NRGSUP!W38-TI_E!W38+TO!W38-NRG_E!W38-DL!W38</f>
        <v>2.09183147033534</v>
      </c>
      <c r="X38" s="10">
        <f>NRGSUP!X38-TI_E!X38+TO!X38-NRG_E!X38-DL!X38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18.486586414445384</v>
      </c>
      <c r="D40" s="10">
        <f>NRGSUP!D40-TI_E!D40+TO!D40-NRG_E!D40-DL!D40</f>
        <v>48.046259673258817</v>
      </c>
      <c r="E40" s="10">
        <f>NRGSUP!E40-TI_E!E40+TO!E40-NRG_E!E40-DL!E40</f>
        <v>37.823559759243352</v>
      </c>
      <c r="F40" s="10">
        <f>NRGSUP!F40-TI_E!F40+TO!F40-NRG_E!F40-DL!F40</f>
        <v>55.202063628546952</v>
      </c>
      <c r="G40" s="10">
        <f>NRGSUP!G40-TI_E!G40+TO!G40-NRG_E!G40-DL!G40</f>
        <v>27.601031814273625</v>
      </c>
      <c r="H40" s="10">
        <f>NRGSUP!H40-TI_E!H40+TO!H40-NRG_E!H40-DL!H40</f>
        <v>27.6009458297506</v>
      </c>
      <c r="I40" s="10">
        <f>NRGSUP!I40-TI_E!I40+TO!I40-NRG_E!I40-DL!I40</f>
        <v>14.478761822871846</v>
      </c>
      <c r="J40" s="10">
        <f>NRGSUP!J40-TI_E!J40+TO!J40-NRG_E!J40-DL!J40</f>
        <v>35.162854686156422</v>
      </c>
      <c r="K40" s="10">
        <f>NRGSUP!K40-TI_E!K40+TO!K40-NRG_E!K40-DL!K40</f>
        <v>44.470593293207429</v>
      </c>
      <c r="L40" s="10">
        <f>NRGSUP!L40-TI_E!L40+TO!L40-NRG_E!L40-DL!L40</f>
        <v>28.957609630266546</v>
      </c>
      <c r="M40" s="10">
        <f>NRGSUP!M40-TI_E!M40+TO!M40-NRG_E!M40-DL!M40</f>
        <v>27.923473774720435</v>
      </c>
      <c r="N40" s="10">
        <f>NRGSUP!N40-TI_E!N40+TO!N40-NRG_E!N40-DL!N40</f>
        <v>59.983834909716123</v>
      </c>
      <c r="O40" s="10">
        <f>NRGSUP!O40-TI_E!O40+TO!O40-NRG_E!O40-DL!O40</f>
        <v>19.649785038693011</v>
      </c>
      <c r="P40" s="10">
        <f>NRGSUP!P40-TI_E!P40+TO!P40-NRG_E!P40-DL!P40</f>
        <v>17.581427343078232</v>
      </c>
      <c r="Q40" s="10">
        <f>NRGSUP!Q40-TI_E!Q40+TO!Q40-NRG_E!Q40-DL!Q40</f>
        <v>16.547205503009508</v>
      </c>
      <c r="R40" s="10">
        <f>NRGSUP!R40-TI_E!R40+TO!R40-NRG_E!R40-DL!R40</f>
        <v>35.162940670679319</v>
      </c>
      <c r="S40" s="10">
        <f>NRGSUP!S40-TI_E!S40+TO!S40-NRG_E!S40-DL!S40</f>
        <v>39.299742046431412</v>
      </c>
      <c r="T40" s="10">
        <f>NRGSUP!T40-TI_E!T40+TO!T40-NRG_E!T40-DL!T40</f>
        <v>54.812725709372188</v>
      </c>
      <c r="U40" s="10">
        <f>NRGSUP!U40-TI_E!U40+TO!U40-NRG_E!U40-DL!U40</f>
        <v>36.197162510748086</v>
      </c>
      <c r="V40" s="10">
        <f>NRGSUP!V40-TI_E!V40+TO!V40-NRG_E!V40-DL!V40</f>
        <v>44.470765262252883</v>
      </c>
      <c r="W40" s="10">
        <f>NRGSUP!W40-TI_E!W40+TO!W40-NRG_E!W40-DL!W40</f>
        <v>39.299656061908841</v>
      </c>
      <c r="X40" s="10">
        <f>NRGSUP!X40-TI_E!X40+TO!X40-NRG_E!X40-DL!X40</f>
        <v>18.615649183147084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5.1112639724849522</v>
      </c>
      <c r="D41" s="10">
        <f>NRGSUP!D41-TI_E!D41+TO!D41-NRG_E!D41-DL!D41</f>
        <v>6.1335339638865003</v>
      </c>
      <c r="E41" s="10">
        <f>NRGSUP!E41-TI_E!E41+TO!E41-NRG_E!E41-DL!E41</f>
        <v>5.1112639724849522</v>
      </c>
      <c r="F41" s="10">
        <f>NRGSUP!F41-TI_E!F41+TO!F41-NRG_E!F41-DL!F41</f>
        <v>5.1112639724849522</v>
      </c>
      <c r="G41" s="10">
        <f>NRGSUP!G41-TI_E!G41+TO!G41-NRG_E!G41-DL!G41</f>
        <v>3.0668099742046429</v>
      </c>
      <c r="H41" s="10">
        <f>NRGSUP!H41-TI_E!H41+TO!H41-NRG_E!H41-DL!H41</f>
        <v>4.0890799656061896</v>
      </c>
      <c r="I41" s="10">
        <f>NRGSUP!I41-TI_E!I41+TO!I41-NRG_E!I41-DL!I41</f>
        <v>5.1112639724849522</v>
      </c>
      <c r="J41" s="10">
        <f>NRGSUP!J41-TI_E!J41+TO!J41-NRG_E!J41-DL!J41</f>
        <v>5.1112639724849522</v>
      </c>
      <c r="K41" s="10">
        <f>NRGSUP!K41-TI_E!K41+TO!K41-NRG_E!K41-DL!K41</f>
        <v>5.1112639724849522</v>
      </c>
      <c r="L41" s="10">
        <f>NRGSUP!L41-TI_E!L41+TO!L41-NRG_E!L41-DL!L41</f>
        <v>4.0890799656061896</v>
      </c>
      <c r="M41" s="10">
        <f>NRGSUP!M41-TI_E!M41+TO!M41-NRG_E!M41-DL!M41</f>
        <v>3.0668099742046429</v>
      </c>
      <c r="N41" s="10">
        <f>NRGSUP!N41-TI_E!N41+TO!N41-NRG_E!N41-DL!N41</f>
        <v>3.0668099742046429</v>
      </c>
      <c r="O41" s="10">
        <f>NRGSUP!O41-TI_E!O41+TO!O41-NRG_E!O41-DL!O41</f>
        <v>3.0668099742046429</v>
      </c>
      <c r="P41" s="10">
        <f>NRGSUP!P41-TI_E!P41+TO!P41-NRG_E!P41-DL!P41</f>
        <v>2.0445399828030948</v>
      </c>
      <c r="Q41" s="10">
        <f>NRGSUP!Q41-TI_E!Q41+TO!Q41-NRG_E!Q41-DL!Q41</f>
        <v>2.0445399828030948</v>
      </c>
      <c r="R41" s="10">
        <f>NRGSUP!R41-TI_E!R41+TO!R41-NRG_E!R41-DL!R41</f>
        <v>3.0668099742046429</v>
      </c>
      <c r="S41" s="10">
        <f>NRGSUP!S41-TI_E!S41+TO!S41-NRG_E!S41-DL!S41</f>
        <v>2.0445399828030948</v>
      </c>
      <c r="T41" s="10">
        <f>NRGSUP!T41-TI_E!T41+TO!T41-NRG_E!T41-DL!T41</f>
        <v>2.0445399828030948</v>
      </c>
      <c r="U41" s="10">
        <f>NRGSUP!U41-TI_E!U41+TO!U41-NRG_E!U41-DL!U41</f>
        <v>2.0445399828030948</v>
      </c>
      <c r="V41" s="10">
        <f>NRGSUP!V41-TI_E!V41+TO!V41-NRG_E!V41-DL!V41</f>
        <v>2.0445399828030948</v>
      </c>
      <c r="W41" s="10">
        <f>NRGSUP!W41-TI_E!W41+TO!W41-NRG_E!W41-DL!W41</f>
        <v>2.0445399828030948</v>
      </c>
      <c r="X41" s="10">
        <f>NRGSUP!X41-TI_E!X41+TO!X41-NRG_E!X41-DL!X41</f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583.04608770421316</v>
      </c>
      <c r="D42" s="10">
        <f>NRGSUP!D42-TI_E!D42+TO!D42-NRG_E!D42-DL!D42</f>
        <v>703.92312983662941</v>
      </c>
      <c r="E42" s="10">
        <f>NRGSUP!E42-TI_E!E42+TO!E42-NRG_E!E42-DL!E42</f>
        <v>622.37661220980215</v>
      </c>
      <c r="F42" s="10">
        <f>NRGSUP!F42-TI_E!F42+TO!F42-NRG_E!F42-DL!F42</f>
        <v>646.13078245915733</v>
      </c>
      <c r="G42" s="10">
        <f>NRGSUP!G42-TI_E!G42+TO!G42-NRG_E!G42-DL!G42</f>
        <v>815.52201203783318</v>
      </c>
      <c r="H42" s="10">
        <f>NRGSUP!H42-TI_E!H42+TO!H42-NRG_E!H42-DL!H42</f>
        <v>928.07841788478072</v>
      </c>
      <c r="I42" s="10">
        <f>NRGSUP!I42-TI_E!I42+TO!I42-NRG_E!I42-DL!I42</f>
        <v>817.56852966466045</v>
      </c>
      <c r="J42" s="10">
        <f>NRGSUP!J42-TI_E!J42+TO!J42-NRG_E!J42-DL!J42</f>
        <v>731.41057609630252</v>
      </c>
      <c r="K42" s="10">
        <f>NRGSUP!K42-TI_E!K42+TO!K42-NRG_E!K42-DL!K42</f>
        <v>892.28882201203794</v>
      </c>
      <c r="L42" s="10">
        <f>NRGSUP!L42-TI_E!L42+TO!L42-NRG_E!L42-DL!L42</f>
        <v>817.68211521926048</v>
      </c>
      <c r="M42" s="10">
        <f>NRGSUP!M42-TI_E!M42+TO!M42-NRG_E!M42-DL!M42</f>
        <v>962.84110060189153</v>
      </c>
      <c r="N42" s="10">
        <f>NRGSUP!N42-TI_E!N42+TO!N42-NRG_E!N42-DL!N42</f>
        <v>886.39355116079093</v>
      </c>
      <c r="O42" s="10">
        <f>NRGSUP!O42-TI_E!O42+TO!O42-NRG_E!O42-DL!O42</f>
        <v>967.74522785898534</v>
      </c>
      <c r="P42" s="10">
        <f>NRGSUP!P42-TI_E!P42+TO!P42-NRG_E!P42-DL!P42</f>
        <v>910.15580395528787</v>
      </c>
      <c r="Q42" s="10">
        <f>NRGSUP!Q42-TI_E!Q42+TO!Q42-NRG_E!Q42-DL!Q42</f>
        <v>1091.3537403267412</v>
      </c>
      <c r="R42" s="10">
        <f>NRGSUP!R42-TI_E!R42+TO!R42-NRG_E!R42-DL!R42</f>
        <v>677.93069647463449</v>
      </c>
      <c r="S42" s="10">
        <f>NRGSUP!S42-TI_E!S42+TO!S42-NRG_E!S42-DL!S42</f>
        <v>185.36354256233875</v>
      </c>
      <c r="T42" s="10">
        <f>NRGSUP!T42-TI_E!T42+TO!T42-NRG_E!T42-DL!T42</f>
        <v>980.9687016337059</v>
      </c>
      <c r="U42" s="10">
        <f>NRGSUP!U42-TI_E!U42+TO!U42-NRG_E!U42-DL!U42</f>
        <v>995.54789337919181</v>
      </c>
      <c r="V42" s="10">
        <f>NRGSUP!V42-TI_E!V42+TO!V42-NRG_E!V42-DL!V42</f>
        <v>1004.9202063628546</v>
      </c>
      <c r="W42" s="10">
        <f>NRGSUP!W42-TI_E!W42+TO!W42-NRG_E!W42-DL!W42</f>
        <v>821.63946689595878</v>
      </c>
      <c r="X42" s="10">
        <f>NRGSUP!X42-TI_E!X42+TO!X42-NRG_E!X42-DL!X42</f>
        <v>1068.443680137575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2699.0320722269985</v>
      </c>
      <c r="D43" s="10">
        <f>NRGSUP!D43-TI_E!D43+TO!D43-NRG_E!D43-DL!D43</f>
        <v>2916.6178847807391</v>
      </c>
      <c r="E43" s="10">
        <f>NRGSUP!E43-TI_E!E43+TO!E43-NRG_E!E43-DL!E43</f>
        <v>3146.4015477214089</v>
      </c>
      <c r="F43" s="10">
        <f>NRGSUP!F43-TI_E!F43+TO!F43-NRG_E!F43-DL!F43</f>
        <v>3162.6011177987957</v>
      </c>
      <c r="G43" s="10">
        <f>NRGSUP!G43-TI_E!G43+TO!G43-NRG_E!G43-DL!G43</f>
        <v>3520.420464316423</v>
      </c>
      <c r="H43" s="10">
        <f>NRGSUP!H43-TI_E!H43+TO!H43-NRG_E!H43-DL!H43</f>
        <v>3818.4398108340488</v>
      </c>
      <c r="I43" s="10">
        <f>NRGSUP!I43-TI_E!I43+TO!I43-NRG_E!I43-DL!I43</f>
        <v>4024.7081685296644</v>
      </c>
      <c r="J43" s="10">
        <f>NRGSUP!J43-TI_E!J43+TO!J43-NRG_E!J43-DL!J43</f>
        <v>4184.2313843508182</v>
      </c>
      <c r="K43" s="10">
        <f>NRGSUP!K43-TI_E!K43+TO!K43-NRG_E!K43-DL!K43</f>
        <v>4237.032072226998</v>
      </c>
      <c r="L43" s="10">
        <f>NRGSUP!L43-TI_E!L43+TO!L43-NRG_E!L43-DL!L43</f>
        <v>4102.7770421324158</v>
      </c>
      <c r="M43" s="10">
        <f>NRGSUP!M43-TI_E!M43+TO!M43-NRG_E!M43-DL!M43</f>
        <v>3964.691659501289</v>
      </c>
      <c r="N43" s="10">
        <f>NRGSUP!N43-TI_E!N43+TO!N43-NRG_E!N43-DL!N43</f>
        <v>3990.7014617368864</v>
      </c>
      <c r="O43" s="10">
        <f>NRGSUP!O43-TI_E!O43+TO!O43-NRG_E!O43-DL!O43</f>
        <v>3955.3618228718819</v>
      </c>
      <c r="P43" s="10">
        <f>NRGSUP!P43-TI_E!P43+TO!P43-NRG_E!P43-DL!P43</f>
        <v>3993.6969045571805</v>
      </c>
      <c r="Q43" s="10">
        <f>NRGSUP!Q43-TI_E!Q43+TO!Q43-NRG_E!Q43-DL!Q43</f>
        <v>4177.1134135855536</v>
      </c>
      <c r="R43" s="10">
        <f>NRGSUP!R43-TI_E!R43+TO!R43-NRG_E!R43-DL!R43</f>
        <v>4395.0214961306965</v>
      </c>
      <c r="S43" s="10">
        <f>NRGSUP!S43-TI_E!S43+TO!S43-NRG_E!S43-DL!S43</f>
        <v>4585.2401547721411</v>
      </c>
      <c r="T43" s="10">
        <f>NRGSUP!T43-TI_E!T43+TO!T43-NRG_E!T43-DL!T43</f>
        <v>4735.1815993121227</v>
      </c>
      <c r="U43" s="10">
        <f>NRGSUP!U43-TI_E!U43+TO!U43-NRG_E!U43-DL!U43</f>
        <v>4787.9889079965606</v>
      </c>
      <c r="V43" s="10">
        <f>NRGSUP!V43-TI_E!V43+TO!V43-NRG_E!V43-DL!V43</f>
        <v>4843.7945829750633</v>
      </c>
      <c r="W43" s="10">
        <f>NRGSUP!W43-TI_E!W43+TO!W43-NRG_E!W43-DL!W43</f>
        <v>4562.9416165090279</v>
      </c>
      <c r="X43" s="10">
        <f>NRGSUP!X43-TI_E!X43+TO!X43-NRG_E!X43-DL!X43</f>
        <v>4929.0801375752353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429.23645743766127</v>
      </c>
      <c r="D44" s="10">
        <f>NRGSUP!D44-TI_E!D44+TO!D44-NRG_E!D44-DL!D44</f>
        <v>441.65356835769546</v>
      </c>
      <c r="E44" s="10">
        <f>NRGSUP!E44-TI_E!E44+TO!E44-NRG_E!E44-DL!E44</f>
        <v>382.79071367153904</v>
      </c>
      <c r="F44" s="10">
        <f>NRGSUP!F44-TI_E!F44+TO!F44-NRG_E!F44-DL!F44</f>
        <v>390.61040412725708</v>
      </c>
      <c r="G44" s="10">
        <f>NRGSUP!G44-TI_E!G44+TO!G44-NRG_E!G44-DL!G44</f>
        <v>453.77317282889072</v>
      </c>
      <c r="H44" s="10">
        <f>NRGSUP!H44-TI_E!H44+TO!H44-NRG_E!H44-DL!H44</f>
        <v>393.37179707652609</v>
      </c>
      <c r="I44" s="10">
        <f>NRGSUP!I44-TI_E!I44+TO!I44-NRG_E!I44-DL!I44</f>
        <v>229.99905417024937</v>
      </c>
      <c r="J44" s="10">
        <f>NRGSUP!J44-TI_E!J44+TO!J44-NRG_E!J44-DL!J44</f>
        <v>242.39269131556307</v>
      </c>
      <c r="K44" s="10">
        <f>NRGSUP!K44-TI_E!K44+TO!K44-NRG_E!K44-DL!K44</f>
        <v>172.61917454858133</v>
      </c>
      <c r="L44" s="10">
        <f>NRGSUP!L44-TI_E!L44+TO!L44-NRG_E!L44-DL!L44</f>
        <v>138.4330180567498</v>
      </c>
      <c r="M44" s="10">
        <f>NRGSUP!M44-TI_E!M44+TO!M44-NRG_E!M44-DL!M44</f>
        <v>132.42605331040411</v>
      </c>
      <c r="N44" s="10">
        <f>NRGSUP!N44-TI_E!N44+TO!N44-NRG_E!N44-DL!N44</f>
        <v>66.010834049871036</v>
      </c>
      <c r="O44" s="10">
        <f>NRGSUP!O44-TI_E!O44+TO!O44-NRG_E!O44-DL!O44</f>
        <v>63.224935511607853</v>
      </c>
      <c r="P44" s="10">
        <f>NRGSUP!P44-TI_E!P44+TO!P44-NRG_E!P44-DL!P44</f>
        <v>79.198968185726599</v>
      </c>
      <c r="Q44" s="10">
        <f>NRGSUP!Q44-TI_E!Q44+TO!Q44-NRG_E!Q44-DL!Q44</f>
        <v>34.907480653482324</v>
      </c>
      <c r="R44" s="10">
        <f>NRGSUP!R44-TI_E!R44+TO!R44-NRG_E!R44-DL!R44</f>
        <v>27.359931212381781</v>
      </c>
      <c r="S44" s="10">
        <f>NRGSUP!S44-TI_E!S44+TO!S44-NRG_E!S44-DL!S44</f>
        <v>36.794239036973352</v>
      </c>
      <c r="T44" s="10">
        <f>NRGSUP!T44-TI_E!T44+TO!T44-NRG_E!T44-DL!T44</f>
        <v>33.96397248495272</v>
      </c>
      <c r="U44" s="10">
        <f>NRGSUP!U44-TI_E!U44+TO!U44-NRG_E!U44-DL!U44</f>
        <v>25.472914875322431</v>
      </c>
      <c r="V44" s="10">
        <f>NRGSUP!V44-TI_E!V44+TO!V44-NRG_E!V44-DL!V44</f>
        <v>10.377987962166799</v>
      </c>
      <c r="W44" s="10">
        <f>NRGSUP!W44-TI_E!W44+TO!W44-NRG_E!W44-DL!W44</f>
        <v>37.738435081685289</v>
      </c>
      <c r="X44" s="10">
        <f>NRGSUP!X44-TI_E!X44+TO!X44-NRG_E!X44-DL!X44</f>
        <v>49.059071367153905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50.879707652622528</v>
      </c>
      <c r="D45" s="10">
        <f>NRGSUP!D45-TI_E!D45+TO!D45-NRG_E!D45-DL!D45</f>
        <v>36.479707652622537</v>
      </c>
      <c r="E45" s="10">
        <f>NRGSUP!E45-TI_E!E45+TO!E45-NRG_E!E45-DL!E45</f>
        <v>25.91986242476354</v>
      </c>
      <c r="F45" s="10">
        <f>NRGSUP!F45-TI_E!F45+TO!F45-NRG_E!F45-DL!F45</f>
        <v>22.079793637145311</v>
      </c>
      <c r="G45" s="10">
        <f>NRGSUP!G45-TI_E!G45+TO!G45-NRG_E!G45-DL!G45</f>
        <v>39.3597592433362</v>
      </c>
      <c r="H45" s="10">
        <f>NRGSUP!H45-TI_E!H45+TO!H45-NRG_E!H45-DL!H45</f>
        <v>32.639810834049868</v>
      </c>
      <c r="I45" s="10">
        <f>NRGSUP!I45-TI_E!I45+TO!I45-NRG_E!I45-DL!I45</f>
        <v>26.879793637145319</v>
      </c>
      <c r="J45" s="10">
        <f>NRGSUP!J45-TI_E!J45+TO!J45-NRG_E!J45-DL!J45</f>
        <v>22.079879621668098</v>
      </c>
      <c r="K45" s="10">
        <f>NRGSUP!K45-TI_E!K45+TO!K45-NRG_E!K45-DL!K45</f>
        <v>20.15984522785898</v>
      </c>
      <c r="L45" s="10">
        <f>NRGSUP!L45-TI_E!L45+TO!L45-NRG_E!L45-DL!L45</f>
        <v>15.359845227858981</v>
      </c>
      <c r="M45" s="10">
        <f>NRGSUP!M45-TI_E!M45+TO!M45-NRG_E!M45-DL!M45</f>
        <v>11.519948409286325</v>
      </c>
      <c r="N45" s="10">
        <f>NRGSUP!N45-TI_E!N45+TO!N45-NRG_E!N45-DL!N45</f>
        <v>17.279879621668101</v>
      </c>
      <c r="O45" s="10">
        <f>NRGSUP!O45-TI_E!O45+TO!O45-NRG_E!O45-DL!O45</f>
        <v>14.399914015477213</v>
      </c>
      <c r="P45" s="10">
        <f>NRGSUP!P45-TI_E!P45+TO!P45-NRG_E!P45-DL!P45</f>
        <v>11.519862424763543</v>
      </c>
      <c r="Q45" s="10">
        <f>NRGSUP!Q45-TI_E!Q45+TO!Q45-NRG_E!Q45-DL!Q45</f>
        <v>20.159845227858984</v>
      </c>
      <c r="R45" s="10">
        <f>NRGSUP!R45-TI_E!R45+TO!R45-NRG_E!R45-DL!R45</f>
        <v>17.279879621668105</v>
      </c>
      <c r="S45" s="10">
        <f>NRGSUP!S45-TI_E!S45+TO!S45-NRG_E!S45-DL!S45</f>
        <v>18.23989681857266</v>
      </c>
      <c r="T45" s="10">
        <f>NRGSUP!T45-TI_E!T45+TO!T45-NRG_E!T45-DL!T45</f>
        <v>18.239896818572657</v>
      </c>
      <c r="U45" s="10">
        <f>NRGSUP!U45-TI_E!U45+TO!U45-NRG_E!U45-DL!U45</f>
        <v>16.319862424763539</v>
      </c>
      <c r="V45" s="10">
        <f>NRGSUP!V45-TI_E!V45+TO!V45-NRG_E!V45-DL!V45</f>
        <v>15.359845227858981</v>
      </c>
      <c r="W45" s="10">
        <f>NRGSUP!W45-TI_E!W45+TO!W45-NRG_E!W45-DL!W45</f>
        <v>16.319862424763539</v>
      </c>
      <c r="X45" s="10">
        <f>NRGSUP!X45-TI_E!X45+TO!X45-NRG_E!X45-DL!X45</f>
        <v>15.359845227858981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218.87858985382633</v>
      </c>
      <c r="D46" s="10">
        <f>NRGSUP!D46-TI_E!D46+TO!D46-NRG_E!D46-DL!D46</f>
        <v>175.67876182287188</v>
      </c>
      <c r="E46" s="10">
        <f>NRGSUP!E46-TI_E!E46+TO!E46-NRG_E!E46-DL!E46</f>
        <v>151.67893379191744</v>
      </c>
      <c r="F46" s="10">
        <f>NRGSUP!F46-TI_E!F46+TO!F46-NRG_E!F46-DL!F46</f>
        <v>155.51891659501291</v>
      </c>
      <c r="G46" s="10">
        <f>NRGSUP!G46-TI_E!G46+TO!G46-NRG_E!G46-DL!G46</f>
        <v>178.55872742906271</v>
      </c>
      <c r="H46" s="10">
        <f>NRGSUP!H46-TI_E!H46+TO!H46-NRG_E!H46-DL!H46</f>
        <v>181.4387790197764</v>
      </c>
      <c r="I46" s="10">
        <f>NRGSUP!I46-TI_E!I46+TO!I46-NRG_E!I46-DL!I46</f>
        <v>145.91891659501283</v>
      </c>
      <c r="J46" s="10">
        <f>NRGSUP!J46-TI_E!J46+TO!J46-NRG_E!J46-DL!J46</f>
        <v>204.47850386930349</v>
      </c>
      <c r="K46" s="10">
        <f>NRGSUP!K46-TI_E!K46+TO!K46-NRG_E!K46-DL!K46</f>
        <v>148.79896818572655</v>
      </c>
      <c r="L46" s="10">
        <f>NRGSUP!L46-TI_E!L46+TO!L46-NRG_E!L46-DL!L46</f>
        <v>129.59914015477213</v>
      </c>
      <c r="M46" s="10">
        <f>NRGSUP!M46-TI_E!M46+TO!M46-NRG_E!M46-DL!M46</f>
        <v>151.67893379191742</v>
      </c>
      <c r="N46" s="10">
        <f>NRGSUP!N46-TI_E!N46+TO!N46-NRG_E!N46-DL!N46</f>
        <v>169.91874462596726</v>
      </c>
      <c r="O46" s="10">
        <f>NRGSUP!O46-TI_E!O46+TO!O46-NRG_E!O46-DL!O46</f>
        <v>143.03895098882197</v>
      </c>
      <c r="P46" s="10">
        <f>NRGSUP!P46-TI_E!P46+TO!P46-NRG_E!P46-DL!P46</f>
        <v>154.55889939810828</v>
      </c>
      <c r="Q46" s="10">
        <f>NRGSUP!Q46-TI_E!Q46+TO!Q46-NRG_E!Q46-DL!Q46</f>
        <v>150.71900257953561</v>
      </c>
      <c r="R46" s="10">
        <f>NRGSUP!R46-TI_E!R46+TO!R46-NRG_E!R46-DL!R46</f>
        <v>188.15855546001717</v>
      </c>
      <c r="S46" s="10">
        <f>NRGSUP!S46-TI_E!S46+TO!S46-NRG_E!S46-DL!S46</f>
        <v>187.19871023215813</v>
      </c>
      <c r="T46" s="10">
        <f>NRGSUP!T46-TI_E!T46+TO!T46-NRG_E!T46-DL!T46</f>
        <v>193.91857265692175</v>
      </c>
      <c r="U46" s="10">
        <f>NRGSUP!U46-TI_E!U46+TO!U46-NRG_E!U46-DL!U46</f>
        <v>209.27858985382633</v>
      </c>
      <c r="V46" s="10">
        <f>NRGSUP!V46-TI_E!V46+TO!V46-NRG_E!V46-DL!V46</f>
        <v>197.75855546001719</v>
      </c>
      <c r="W46" s="10">
        <f>NRGSUP!W46-TI_E!W46+TO!W46-NRG_E!W46-DL!W46</f>
        <v>156.47893379191748</v>
      </c>
      <c r="X46" s="10">
        <f>NRGSUP!X46-TI_E!X46+TO!X46-NRG_E!X46-DL!X46</f>
        <v>160.31883061049007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362.87738607050733</v>
      </c>
      <c r="D47" s="10">
        <f>NRGSUP!D47-TI_E!D47+TO!D47-NRG_E!D47-DL!D47</f>
        <v>358.07755803955286</v>
      </c>
      <c r="E47" s="10">
        <f>NRGSUP!E47-TI_E!E47+TO!E47-NRG_E!E47-DL!E47</f>
        <v>383.03723129836635</v>
      </c>
      <c r="F47" s="10">
        <f>NRGSUP!F47-TI_E!F47+TO!F47-NRG_E!F47-DL!F47</f>
        <v>450.23688736027526</v>
      </c>
      <c r="G47" s="10">
        <f>NRGSUP!G47-TI_E!G47+TO!G47-NRG_E!G47-DL!G47</f>
        <v>509.75649183147033</v>
      </c>
      <c r="H47" s="10">
        <f>NRGSUP!H47-TI_E!H47+TO!H47-NRG_E!H47-DL!H47</f>
        <v>515.51642304385211</v>
      </c>
      <c r="I47" s="10">
        <f>NRGSUP!I47-TI_E!I47+TO!I47-NRG_E!I47-DL!I47</f>
        <v>587.51590713671544</v>
      </c>
      <c r="J47" s="10">
        <f>NRGSUP!J47-TI_E!J47+TO!J47-NRG_E!J47-DL!J47</f>
        <v>521.27644024075664</v>
      </c>
      <c r="K47" s="10">
        <f>NRGSUP!K47-TI_E!K47+TO!K47-NRG_E!K47-DL!K47</f>
        <v>534.71625107480668</v>
      </c>
      <c r="L47" s="10">
        <f>NRGSUP!L47-TI_E!L47+TO!L47-NRG_E!L47-DL!L47</f>
        <v>443.51693895098873</v>
      </c>
      <c r="M47" s="10">
        <f>NRGSUP!M47-TI_E!M47+TO!M47-NRG_E!M47-DL!M47</f>
        <v>410.87721410146179</v>
      </c>
      <c r="N47" s="10">
        <f>NRGSUP!N47-TI_E!N47+TO!N47-NRG_E!N47-DL!N47</f>
        <v>397.43731728288907</v>
      </c>
      <c r="O47" s="10">
        <f>NRGSUP!O47-TI_E!O47+TO!O47-NRG_E!O47-DL!O47</f>
        <v>395.51728288907998</v>
      </c>
      <c r="P47" s="10">
        <f>NRGSUP!P47-TI_E!P47+TO!P47-NRG_E!P47-DL!P47</f>
        <v>385.91719690455716</v>
      </c>
      <c r="Q47" s="10">
        <f>NRGSUP!Q47-TI_E!Q47+TO!Q47-NRG_E!Q47-DL!Q47</f>
        <v>433.91693895098877</v>
      </c>
      <c r="R47" s="10">
        <f>NRGSUP!R47-TI_E!R47+TO!R47-NRG_E!R47-DL!R47</f>
        <v>523.19630266552008</v>
      </c>
      <c r="S47" s="10">
        <f>NRGSUP!S47-TI_E!S47+TO!S47-NRG_E!S47-DL!S47</f>
        <v>448.31693895098874</v>
      </c>
      <c r="T47" s="10">
        <f>NRGSUP!T47-TI_E!T47+TO!T47-NRG_E!T47-DL!T47</f>
        <v>371.51736887360278</v>
      </c>
      <c r="U47" s="10">
        <f>NRGSUP!U47-TI_E!U47+TO!U47-NRG_E!U47-DL!U47</f>
        <v>496.31659501289749</v>
      </c>
      <c r="V47" s="10">
        <f>NRGSUP!V47-TI_E!V47+TO!V47-NRG_E!V47-DL!V47</f>
        <v>477.11668099742053</v>
      </c>
      <c r="W47" s="10">
        <f>NRGSUP!W47-TI_E!W47+TO!W47-NRG_E!W47-DL!W47</f>
        <v>468.47678417884771</v>
      </c>
      <c r="X47" s="10">
        <f>NRGSUP!X47-TI_E!X47+TO!X47-NRG_E!X47-DL!X47</f>
        <v>508.79647463456581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13.43508168529665</v>
      </c>
      <c r="D48" s="10">
        <f>NRGSUP!D48-TI_E!D48+TO!D48-NRG_E!D48-DL!D48</f>
        <v>11.64376612209802</v>
      </c>
      <c r="E48" s="10">
        <f>NRGSUP!E48-TI_E!E48+TO!E48-NRG_E!E48-DL!E48</f>
        <v>16.122098022355971</v>
      </c>
      <c r="F48" s="10">
        <f>NRGSUP!F48-TI_E!F48+TO!F48-NRG_E!F48-DL!F48</f>
        <v>7.1653482373172821</v>
      </c>
      <c r="G48" s="10">
        <f>NRGSUP!G48-TI_E!G48+TO!G48-NRG_E!G48-DL!G48</f>
        <v>5.3740326741186584</v>
      </c>
      <c r="H48" s="10">
        <f>NRGSUP!H48-TI_E!H48+TO!H48-NRG_E!H48-DL!H48</f>
        <v>4.4783319002579534</v>
      </c>
      <c r="I48" s="10">
        <f>NRGSUP!I48-TI_E!I48+TO!I48-NRG_E!I48-DL!I48</f>
        <v>3.5827171109200346</v>
      </c>
      <c r="J48" s="10">
        <f>NRGSUP!J48-TI_E!J48+TO!J48-NRG_E!J48-DL!J48</f>
        <v>2.6870163370593292</v>
      </c>
      <c r="K48" s="10">
        <f>NRGSUP!K48-TI_E!K48+TO!K48-NRG_E!K48-DL!K48</f>
        <v>2.6869303525365433</v>
      </c>
      <c r="L48" s="10">
        <f>NRGSUP!L48-TI_E!L48+TO!L48-NRG_E!L48-DL!L48</f>
        <v>3.5826311263972483</v>
      </c>
      <c r="M48" s="10">
        <f>NRGSUP!M48-TI_E!M48+TO!M48-NRG_E!M48-DL!M48</f>
        <v>4.4784178847807397</v>
      </c>
      <c r="N48" s="10">
        <f>NRGSUP!N48-TI_E!N48+TO!N48-NRG_E!N48-DL!N48</f>
        <v>4.4783319002579525</v>
      </c>
      <c r="O48" s="10">
        <f>NRGSUP!O48-TI_E!O48+TO!O48-NRG_E!O48-DL!O48</f>
        <v>5.5173688736027495</v>
      </c>
      <c r="P48" s="10">
        <f>NRGSUP!P48-TI_E!P48+TO!P48-NRG_E!P48-DL!P48</f>
        <v>7.3564058469475491</v>
      </c>
      <c r="Q48" s="10">
        <f>NRGSUP!Q48-TI_E!Q48+TO!Q48-NRG_E!Q48-DL!Q48</f>
        <v>5.5173688736027504</v>
      </c>
      <c r="R48" s="10">
        <f>NRGSUP!R48-TI_E!R48+TO!R48-NRG_E!R48-DL!R48</f>
        <v>6.4368873602751506</v>
      </c>
      <c r="S48" s="10">
        <f>NRGSUP!S48-TI_E!S48+TO!S48-NRG_E!S48-DL!S48</f>
        <v>5.6463456577816018</v>
      </c>
      <c r="T48" s="10">
        <f>NRGSUP!T48-TI_E!T48+TO!T48-NRG_E!T48-DL!T48</f>
        <v>4.7053310404127302</v>
      </c>
      <c r="U48" s="10">
        <f>NRGSUP!U48-TI_E!U48+TO!U48-NRG_E!U48-DL!U48</f>
        <v>5.6463456577815947</v>
      </c>
      <c r="V48" s="10">
        <f>NRGSUP!V48-TI_E!V48+TO!V48-NRG_E!V48-DL!V48</f>
        <v>5.6463456577815947</v>
      </c>
      <c r="W48" s="10">
        <f>NRGSUP!W48-TI_E!W48+TO!W48-NRG_E!W48-DL!W48</f>
        <v>5.6463456577815947</v>
      </c>
      <c r="X48" s="10">
        <f>NRGSUP!X48-TI_E!X48+TO!X48-NRG_E!X48-DL!X48</f>
        <v>5.6463456577815947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9.6000000000000014</v>
      </c>
      <c r="D49" s="10">
        <f>NRGSUP!D49-TI_E!D49+TO!D49-NRG_E!D49-DL!D49</f>
        <v>4.7999140154772144</v>
      </c>
      <c r="E49" s="10">
        <f>NRGSUP!E49-TI_E!E49+TO!E49-NRG_E!E49-DL!E49</f>
        <v>4.7999140154772144</v>
      </c>
      <c r="F49" s="10">
        <f>NRGSUP!F49-TI_E!F49+TO!F49-NRG_E!F49-DL!F49</f>
        <v>11.51994840928633</v>
      </c>
      <c r="G49" s="10">
        <f>NRGSUP!G49-TI_E!G49+TO!G49-NRG_E!G49-DL!G49</f>
        <v>12.4798796216681</v>
      </c>
      <c r="H49" s="10">
        <f>NRGSUP!H49-TI_E!H49+TO!H49-NRG_E!H49-DL!H49</f>
        <v>15.359845227858985</v>
      </c>
      <c r="I49" s="10">
        <f>NRGSUP!I49-TI_E!I49+TO!I49-NRG_E!I49-DL!I49</f>
        <v>17.279879621668101</v>
      </c>
      <c r="J49" s="10">
        <f>NRGSUP!J49-TI_E!J49+TO!J49-NRG_E!J49-DL!J49</f>
        <v>18.23989681857266</v>
      </c>
      <c r="K49" s="10">
        <f>NRGSUP!K49-TI_E!K49+TO!K49-NRG_E!K49-DL!K49</f>
        <v>15.359931212381767</v>
      </c>
      <c r="L49" s="10">
        <f>NRGSUP!L49-TI_E!L49+TO!L49-NRG_E!L49-DL!L49</f>
        <v>15.359845227858981</v>
      </c>
      <c r="M49" s="10">
        <f>NRGSUP!M49-TI_E!M49+TO!M49-NRG_E!M49-DL!M49</f>
        <v>14.399914015477215</v>
      </c>
      <c r="N49" s="10">
        <f>NRGSUP!N49-TI_E!N49+TO!N49-NRG_E!N49-DL!N49</f>
        <v>12.4798796216681</v>
      </c>
      <c r="O49" s="10">
        <f>NRGSUP!O49-TI_E!O49+TO!O49-NRG_E!O49-DL!O49</f>
        <v>10.55993121238177</v>
      </c>
      <c r="P49" s="10">
        <f>NRGSUP!P49-TI_E!P49+TO!P49-NRG_E!P49-DL!P49</f>
        <v>9.5999140154772142</v>
      </c>
      <c r="Q49" s="10">
        <f>NRGSUP!Q49-TI_E!Q49+TO!Q49-NRG_E!Q49-DL!Q49</f>
        <v>11.519862424763541</v>
      </c>
      <c r="R49" s="10">
        <f>NRGSUP!R49-TI_E!R49+TO!R49-NRG_E!R49-DL!R49</f>
        <v>9.5999140154772142</v>
      </c>
      <c r="S49" s="10">
        <f>NRGSUP!S49-TI_E!S49+TO!S49-NRG_E!S49-DL!S49</f>
        <v>9.5999140154772142</v>
      </c>
      <c r="T49" s="10">
        <f>NRGSUP!T49-TI_E!T49+TO!T49-NRG_E!T49-DL!T49</f>
        <v>10.56001719690456</v>
      </c>
      <c r="U49" s="10">
        <f>NRGSUP!U49-TI_E!U49+TO!U49-NRG_E!U49-DL!U49</f>
        <v>15.35993121238177</v>
      </c>
      <c r="V49" s="10">
        <f>NRGSUP!V49-TI_E!V49+TO!V49-NRG_E!V49-DL!V49</f>
        <v>17.279965606190888</v>
      </c>
      <c r="W49" s="10">
        <f>NRGSUP!W49-TI_E!W49+TO!W49-NRG_E!W49-DL!W49</f>
        <v>20.15984522785898</v>
      </c>
      <c r="X49" s="10">
        <f>NRGSUP!X49-TI_E!X49+TO!X49-NRG_E!X49-DL!X49</f>
        <v>23.03981083404987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564.60309544282029</v>
      </c>
      <c r="D50" s="10">
        <f>NRGSUP!D50-TI_E!D50+TO!D50-NRG_E!D50-DL!D50</f>
        <v>585.00894239036961</v>
      </c>
      <c r="E50" s="10">
        <f>NRGSUP!E50-TI_E!E50+TO!E50-NRG_E!E50-DL!E50</f>
        <v>612.590283748925</v>
      </c>
      <c r="F50" s="10">
        <f>NRGSUP!F50-TI_E!F50+TO!F50-NRG_E!F50-DL!F50</f>
        <v>617.64987102321572</v>
      </c>
      <c r="G50" s="10">
        <f>NRGSUP!G50-TI_E!G50+TO!G50-NRG_E!G50-DL!G50</f>
        <v>740.97635425623423</v>
      </c>
      <c r="H50" s="10">
        <f>NRGSUP!H50-TI_E!H50+TO!H50-NRG_E!H50-DL!H50</f>
        <v>852.69105760963032</v>
      </c>
      <c r="I50" s="10">
        <f>NRGSUP!I50-TI_E!I50+TO!I50-NRG_E!I50-DL!I50</f>
        <v>963.06964746345693</v>
      </c>
      <c r="J50" s="10">
        <f>NRGSUP!J50-TI_E!J50+TO!J50-NRG_E!J50-DL!J50</f>
        <v>895.48572656921715</v>
      </c>
      <c r="K50" s="10">
        <f>NRGSUP!K50-TI_E!K50+TO!K50-NRG_E!K50-DL!K50</f>
        <v>944.87437661220929</v>
      </c>
      <c r="L50" s="10">
        <f>NRGSUP!L50-TI_E!L50+TO!L50-NRG_E!L50-DL!L50</f>
        <v>901.63619948409269</v>
      </c>
      <c r="M50" s="10">
        <f>NRGSUP!M50-TI_E!M50+TO!M50-NRG_E!M50-DL!M50</f>
        <v>935.89045571797055</v>
      </c>
      <c r="N50" s="10">
        <f>NRGSUP!N50-TI_E!N50+TO!N50-NRG_E!N50-DL!N50</f>
        <v>838.95064488392075</v>
      </c>
      <c r="O50" s="10">
        <f>NRGSUP!O50-TI_E!O50+TO!O50-NRG_E!O50-DL!O50</f>
        <v>878.0570077386069</v>
      </c>
      <c r="P50" s="10">
        <f>NRGSUP!P50-TI_E!P50+TO!P50-NRG_E!P50-DL!P50</f>
        <v>719.74411006018909</v>
      </c>
      <c r="Q50" s="10">
        <f>NRGSUP!Q50-TI_E!Q50+TO!Q50-NRG_E!Q50-DL!Q50</f>
        <v>786.41788478073931</v>
      </c>
      <c r="R50" s="10">
        <f>NRGSUP!R50-TI_E!R50+TO!R50-NRG_E!R50-DL!R50</f>
        <v>683.8632846087703</v>
      </c>
      <c r="S50" s="10">
        <f>NRGSUP!S50-TI_E!S50+TO!S50-NRG_E!S50-DL!S50</f>
        <v>341.91513327601024</v>
      </c>
      <c r="T50" s="10">
        <f>NRGSUP!T50-TI_E!T50+TO!T50-NRG_E!T50-DL!T50</f>
        <v>677.91573516766982</v>
      </c>
      <c r="U50" s="10">
        <f>NRGSUP!U50-TI_E!U50+TO!U50-NRG_E!U50-DL!U50</f>
        <v>569.16044711951838</v>
      </c>
      <c r="V50" s="10">
        <f>NRGSUP!V50-TI_E!V50+TO!V50-NRG_E!V50-DL!V50</f>
        <v>558.36319862424762</v>
      </c>
      <c r="W50" s="10">
        <f>NRGSUP!W50-TI_E!W50+TO!W50-NRG_E!W50-DL!W50</f>
        <v>494.58890799656052</v>
      </c>
      <c r="X50" s="10">
        <f>NRGSUP!X50-TI_E!X50+TO!X50-NRG_E!X50-DL!X50</f>
        <v>551.63370593293189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5919.4754944110064</v>
      </c>
      <c r="D51" s="37">
        <f>NRGSUP!D51-TI_E!D51+TO!D51-NRG_E!D51-DL!D51</f>
        <v>6449.9570077386079</v>
      </c>
      <c r="E51" s="37">
        <f>NRGSUP!E51-TI_E!E51+TO!E51-NRG_E!E51-DL!E51</f>
        <v>6191.4875322441949</v>
      </c>
      <c r="F51" s="37">
        <f>NRGSUP!F51-TI_E!F51+TO!F51-NRG_E!F51-DL!F51</f>
        <v>6319.0885640584693</v>
      </c>
      <c r="G51" s="37">
        <f>NRGSUP!G51-TI_E!G51+TO!G51-NRG_E!G51-DL!G51</f>
        <v>6210.49011177988</v>
      </c>
      <c r="H51" s="37">
        <f>NRGSUP!H51-TI_E!H51+TO!H51-NRG_E!H51-DL!H51</f>
        <v>6184.3938091143609</v>
      </c>
      <c r="I51" s="37">
        <f>NRGSUP!I51-TI_E!I51+TO!I51-NRG_E!I51-DL!I51</f>
        <v>6172.0120378331894</v>
      </c>
      <c r="J51" s="37">
        <f>NRGSUP!J51-TI_E!J51+TO!J51-NRG_E!J51-DL!J51</f>
        <v>5966.3800515907133</v>
      </c>
      <c r="K51" s="37">
        <f>NRGSUP!K51-TI_E!K51+TO!K51-NRG_E!K51-DL!K51</f>
        <v>6027.192605331039</v>
      </c>
      <c r="L51" s="37">
        <f>NRGSUP!L51-TI_E!L51+TO!L51-NRG_E!L51-DL!L51</f>
        <v>5565.3482373172819</v>
      </c>
      <c r="M51" s="37">
        <f>NRGSUP!M51-TI_E!M51+TO!M51-NRG_E!M51-DL!M51</f>
        <v>6639.8968185726562</v>
      </c>
      <c r="N51" s="37">
        <f>NRGSUP!N51-TI_E!N51+TO!N51-NRG_E!N51-DL!N51</f>
        <v>5456.1693895098888</v>
      </c>
      <c r="O51" s="37">
        <f>NRGSUP!O51-TI_E!O51+TO!O51-NRG_E!O51-DL!O51</f>
        <v>5483.8564058469474</v>
      </c>
      <c r="P51" s="37">
        <f>NRGSUP!P51-TI_E!P51+TO!P51-NRG_E!P51-DL!P51</f>
        <v>5459.5442820292346</v>
      </c>
      <c r="Q51" s="37">
        <f>NRGSUP!Q51-TI_E!Q51+TO!Q51-NRG_E!Q51-DL!Q51</f>
        <v>4901.2682717110911</v>
      </c>
      <c r="R51" s="37">
        <f>NRGSUP!R51-TI_E!R51+TO!R51-NRG_E!R51-DL!R51</f>
        <v>5120.0988822012032</v>
      </c>
      <c r="S51" s="37">
        <f>NRGSUP!S51-TI_E!S51+TO!S51-NRG_E!S51-DL!S51</f>
        <v>5384.179793637144</v>
      </c>
      <c r="T51" s="37">
        <f>NRGSUP!T51-TI_E!T51+TO!T51-NRG_E!T51-DL!T51</f>
        <v>5618.1642304385196</v>
      </c>
      <c r="U51" s="37">
        <f>NRGSUP!U51-TI_E!U51+TO!U51-NRG_E!U51-DL!U51</f>
        <v>5255.3516766981938</v>
      </c>
      <c r="V51" s="37">
        <f>NRGSUP!V51-TI_E!V51+TO!V51-NRG_E!V51-DL!V51</f>
        <v>5284.5221840068771</v>
      </c>
      <c r="W51" s="37">
        <f>NRGSUP!W51-TI_E!W51+TO!W51-NRG_E!W51-DL!W51</f>
        <v>5254.2456577815983</v>
      </c>
      <c r="X51" s="37">
        <f>NRGSUP!X51-TI_E!X51+TO!X51-NRG_E!X51-DL!X51</f>
        <v>5583.6449699054165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1199.0110060189161</v>
      </c>
      <c r="D52" s="37">
        <f t="shared" si="20"/>
        <v>1299.2067927772996</v>
      </c>
      <c r="E52" s="37">
        <f t="shared" si="20"/>
        <v>1478.3285468615657</v>
      </c>
      <c r="F52" s="37">
        <f t="shared" si="20"/>
        <v>1458.8253654342213</v>
      </c>
      <c r="G52" s="37">
        <f t="shared" si="20"/>
        <v>1521.1166809974202</v>
      </c>
      <c r="H52" s="37">
        <f t="shared" si="20"/>
        <v>1652.8481513327599</v>
      </c>
      <c r="I52" s="37">
        <f t="shared" si="20"/>
        <v>1742.8446259673258</v>
      </c>
      <c r="J52" s="37">
        <f t="shared" si="20"/>
        <v>1824.061392949269</v>
      </c>
      <c r="K52" s="37">
        <f t="shared" si="20"/>
        <v>1956.8154772141008</v>
      </c>
      <c r="L52" s="37">
        <f t="shared" si="20"/>
        <v>2152.6214101461746</v>
      </c>
      <c r="M52" s="37">
        <f t="shared" si="20"/>
        <v>2293.6062768701631</v>
      </c>
      <c r="N52" s="37">
        <f t="shared" si="20"/>
        <v>2417.1989681857272</v>
      </c>
      <c r="O52" s="37">
        <f t="shared" si="20"/>
        <v>2527.033877901978</v>
      </c>
      <c r="P52" s="37">
        <f t="shared" si="20"/>
        <v>2681.9847807394667</v>
      </c>
      <c r="Q52" s="37">
        <f t="shared" si="20"/>
        <v>2780.5714531384347</v>
      </c>
      <c r="R52" s="37">
        <f t="shared" si="20"/>
        <v>2832.5864144453999</v>
      </c>
      <c r="S52" s="37">
        <f t="shared" si="20"/>
        <v>2905.9480653482369</v>
      </c>
      <c r="T52" s="37">
        <f t="shared" si="20"/>
        <v>2931.3858985382631</v>
      </c>
      <c r="U52" s="37">
        <f t="shared" si="20"/>
        <v>2996.3576956147899</v>
      </c>
      <c r="V52" s="37">
        <f t="shared" si="20"/>
        <v>3242.3867583834908</v>
      </c>
      <c r="W52" s="37">
        <f t="shared" si="20"/>
        <v>3379.2303525365442</v>
      </c>
      <c r="X52" s="37">
        <f t="shared" ref="X52" si="21">SUM(X53:X70)</f>
        <v>3670.0764402407567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-2.8421709430404007E-14</v>
      </c>
      <c r="D53" s="10">
        <f>NRGSUP!D53-TI_E!D53+TO!D53-NRG_E!D53-DL!D53</f>
        <v>2.8421709430404007E-14</v>
      </c>
      <c r="E53" s="10">
        <f>NRGSUP!E53-TI_E!E53+TO!E53-NRG_E!E53-DL!E53</f>
        <v>-2.8421709430404007E-14</v>
      </c>
      <c r="F53" s="10">
        <f>NRGSUP!F53-TI_E!F53+TO!F53-NRG_E!F53-DL!F53</f>
        <v>2.8421709430404007E-14</v>
      </c>
      <c r="G53" s="10">
        <f>NRGSUP!G53-TI_E!G53+TO!G53-NRG_E!G53-DL!G53</f>
        <v>-2.8421709430404007E-14</v>
      </c>
      <c r="H53" s="10">
        <f>NRGSUP!H53-TI_E!H53+TO!H53-NRG_E!H53-DL!H53</f>
        <v>5.6843418860808015E-14</v>
      </c>
      <c r="I53" s="10">
        <f>NRGSUP!I53-TI_E!I53+TO!I53-NRG_E!I53-DL!I53</f>
        <v>-5.6843418860808015E-14</v>
      </c>
      <c r="J53" s="10">
        <f>NRGSUP!J53-TI_E!J53+TO!J53-NRG_E!J53-DL!J53</f>
        <v>0</v>
      </c>
      <c r="K53" s="10">
        <f>NRGSUP!K53-TI_E!K53+TO!K53-NRG_E!K53-DL!K53</f>
        <v>-2.8421709430404007E-14</v>
      </c>
      <c r="L53" s="10">
        <f>NRGSUP!L53-TI_E!L53+TO!L53-NRG_E!L53-DL!L53</f>
        <v>2.8421709430404007E-14</v>
      </c>
      <c r="M53" s="10">
        <f>NRGSUP!M53-TI_E!M53+TO!M53-NRG_E!M53-DL!M53</f>
        <v>-2.8421709430404007E-14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-5.6843418860808015E-14</v>
      </c>
      <c r="R53" s="10">
        <f>NRGSUP!R53-TI_E!R53+TO!R53-NRG_E!R53-DL!R53</f>
        <v>-2.8421709430404007E-14</v>
      </c>
      <c r="S53" s="10">
        <f>NRGSUP!S53-TI_E!S53+TO!S53-NRG_E!S53-DL!S53</f>
        <v>0</v>
      </c>
      <c r="T53" s="10">
        <f>NRGSUP!T53-TI_E!T53+TO!T53-NRG_E!T53-DL!T53</f>
        <v>2.8421709430404007E-14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2.8421709430404007E-14</v>
      </c>
      <c r="X53" s="10">
        <f>NRGSUP!X53-TI_E!X53+TO!X53-NRG_E!X53-DL!X53</f>
        <v>-5.6843418860808015E-14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</v>
      </c>
      <c r="F57" s="10">
        <f>NRGSUP!F57-TI_E!F57+TO!F57-NRG_E!F57-DL!F57</f>
        <v>1.7435941530524499</v>
      </c>
      <c r="G57" s="10">
        <f>NRGSUP!G57-TI_E!G57+TO!G57-NRG_E!G57-DL!G57</f>
        <v>2.0301805674978501</v>
      </c>
      <c r="H57" s="10">
        <f>NRGSUP!H57-TI_E!H57+TO!H57-NRG_E!H57-DL!H57</f>
        <v>2.4601031814273431</v>
      </c>
      <c r="I57" s="10">
        <f>NRGSUP!I57-TI_E!I57+TO!I57-NRG_E!I57-DL!I57</f>
        <v>3.0508168529664661</v>
      </c>
      <c r="J57" s="10">
        <f>NRGSUP!J57-TI_E!J57+TO!J57-NRG_E!J57-DL!J57</f>
        <v>3.8334479793637142</v>
      </c>
      <c r="K57" s="10">
        <f>NRGSUP!K57-TI_E!K57+TO!K57-NRG_E!K57-DL!K57</f>
        <v>4.8692175408426479</v>
      </c>
      <c r="L57" s="10">
        <f>NRGSUP!L57-TI_E!L57+TO!L57-NRG_E!L57-DL!L57</f>
        <v>6.3414445399828034</v>
      </c>
      <c r="M57" s="10">
        <f>NRGSUP!M57-TI_E!M57+TO!M57-NRG_E!M57-DL!M57</f>
        <v>8.6963026655202054</v>
      </c>
      <c r="N57" s="10">
        <f>NRGSUP!N57-TI_E!N57+TO!N57-NRG_E!N57-DL!N57</f>
        <v>10.936027515047289</v>
      </c>
      <c r="O57" s="10">
        <f>NRGSUP!O57-TI_E!O57+TO!O57-NRG_E!O57-DL!O57</f>
        <v>12.563800515907131</v>
      </c>
      <c r="P57" s="10">
        <f>NRGSUP!P57-TI_E!P57+TO!P57-NRG_E!P57-DL!P57</f>
        <v>13.67798796216681</v>
      </c>
      <c r="Q57" s="10">
        <f>NRGSUP!Q57-TI_E!Q57+TO!Q57-NRG_E!Q57-DL!Q57</f>
        <v>14.776870163370591</v>
      </c>
      <c r="R57" s="10">
        <f>NRGSUP!R57-TI_E!R57+TO!R57-NRG_E!R57-DL!R57</f>
        <v>15.80705073086844</v>
      </c>
      <c r="S57" s="10">
        <f>NRGSUP!S57-TI_E!S57+TO!S57-NRG_E!S57-DL!S57</f>
        <v>16.68968185726569</v>
      </c>
      <c r="T57" s="10">
        <f>NRGSUP!T57-TI_E!T57+TO!T57-NRG_E!T57-DL!T57</f>
        <v>17.451332760103181</v>
      </c>
      <c r="U57" s="10">
        <f>NRGSUP!U57-TI_E!U57+TO!U57-NRG_E!U57-DL!U57</f>
        <v>17.97446259673259</v>
      </c>
      <c r="V57" s="10">
        <f>NRGSUP!V57-TI_E!V57+TO!V57-NRG_E!V57-DL!V57</f>
        <v>18.326827171109201</v>
      </c>
      <c r="W57" s="10">
        <f>NRGSUP!W57-TI_E!W57+TO!W57-NRG_E!W57-DL!W57</f>
        <v>18.835339638865001</v>
      </c>
      <c r="X57" s="10">
        <f>NRGSUP!X57-TI_E!X57+TO!X57-NRG_E!X57-DL!X57</f>
        <v>19.34617368873603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1129.3111779879619</v>
      </c>
      <c r="D59" s="10">
        <f>NRGSUP!D59-TI_E!D59+TO!D59-NRG_E!D59-DL!D59</f>
        <v>1237.5323301805672</v>
      </c>
      <c r="E59" s="10">
        <f>NRGSUP!E59-TI_E!E59+TO!E59-NRG_E!E59-DL!E59</f>
        <v>1396.221496130697</v>
      </c>
      <c r="F59" s="10">
        <f>NRGSUP!F59-TI_E!F59+TO!F59-NRG_E!F59-DL!F59</f>
        <v>1354.8055030094579</v>
      </c>
      <c r="G59" s="10">
        <f>NRGSUP!G59-TI_E!G59+TO!G59-NRG_E!G59-DL!G59</f>
        <v>1441.0527944969906</v>
      </c>
      <c r="H59" s="10">
        <f>NRGSUP!H59-TI_E!H59+TO!H59-NRG_E!H59-DL!H59</f>
        <v>1602.5603611349952</v>
      </c>
      <c r="I59" s="10">
        <f>NRGSUP!I59-TI_E!I59+TO!I59-NRG_E!I59-DL!I59</f>
        <v>1668.9834909716251</v>
      </c>
      <c r="J59" s="10">
        <f>NRGSUP!J59-TI_E!J59+TO!J59-NRG_E!J59-DL!J59</f>
        <v>1731.3220980223559</v>
      </c>
      <c r="K59" s="10">
        <f>NRGSUP!K59-TI_E!K59+TO!K59-NRG_E!K59-DL!K59</f>
        <v>1775.293809114359</v>
      </c>
      <c r="L59" s="10">
        <f>NRGSUP!L59-TI_E!L59+TO!L59-NRG_E!L59-DL!L59</f>
        <v>1869.3990541702501</v>
      </c>
      <c r="M59" s="10">
        <f>NRGSUP!M59-TI_E!M59+TO!M59-NRG_E!M59-DL!M59</f>
        <v>1932.478245915735</v>
      </c>
      <c r="N59" s="10">
        <f>NRGSUP!N59-TI_E!N59+TO!N59-NRG_E!N59-DL!N59</f>
        <v>1958.7750644883927</v>
      </c>
      <c r="O59" s="10">
        <f>NRGSUP!O59-TI_E!O59+TO!O59-NRG_E!O59-DL!O59</f>
        <v>2051.4712811693898</v>
      </c>
      <c r="P59" s="10">
        <f>NRGSUP!P59-TI_E!P59+TO!P59-NRG_E!P59-DL!P59</f>
        <v>2150.8552020636284</v>
      </c>
      <c r="Q59" s="10">
        <f>NRGSUP!Q59-TI_E!Q59+TO!Q59-NRG_E!Q59-DL!Q59</f>
        <v>2195.6386930352533</v>
      </c>
      <c r="R59" s="10">
        <f>NRGSUP!R59-TI_E!R59+TO!R59-NRG_E!R59-DL!R59</f>
        <v>2251.2179707652626</v>
      </c>
      <c r="S59" s="10">
        <f>NRGSUP!S59-TI_E!S59+TO!S59-NRG_E!S59-DL!S59</f>
        <v>2277.5868443680138</v>
      </c>
      <c r="T59" s="10">
        <f>NRGSUP!T59-TI_E!T59+TO!T59-NRG_E!T59-DL!T59</f>
        <v>2274.5503009458298</v>
      </c>
      <c r="U59" s="10">
        <f>NRGSUP!U59-TI_E!U59+TO!U59-NRG_E!U59-DL!U59</f>
        <v>2323.971625107481</v>
      </c>
      <c r="V59" s="10">
        <f>NRGSUP!V59-TI_E!V59+TO!V59-NRG_E!V59-DL!V59</f>
        <v>2511.3871883061047</v>
      </c>
      <c r="W59" s="10">
        <f>NRGSUP!W59-TI_E!W59+TO!W59-NRG_E!W59-DL!W59</f>
        <v>2582.0695614789338</v>
      </c>
      <c r="X59" s="10">
        <f>NRGSUP!X59-TI_E!X59+TO!X59-NRG_E!X59-DL!X59</f>
        <v>2829.5699914015477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1.9585554600171946</v>
      </c>
      <c r="D61" s="10">
        <f>NRGSUP!D61-TI_E!D61+TO!D61-NRG_E!D61-DL!D61</f>
        <v>2.7705932932072344</v>
      </c>
      <c r="E61" s="10">
        <f>NRGSUP!E61-TI_E!E61+TO!E61-NRG_E!E61-DL!E61</f>
        <v>2.2929492691315545</v>
      </c>
      <c r="F61" s="10">
        <f>NRGSUP!F61-TI_E!F61+TO!F61-NRG_E!F61-DL!F61</f>
        <v>21.114015477214107</v>
      </c>
      <c r="G61" s="10">
        <f>NRGSUP!G61-TI_E!G61+TO!G61-NRG_E!G61-DL!G61</f>
        <v>23.144196044711951</v>
      </c>
      <c r="H61" s="10">
        <f>NRGSUP!H61-TI_E!H61+TO!H61-NRG_E!H61-DL!H61</f>
        <v>20.707910576096303</v>
      </c>
      <c r="I61" s="10">
        <f>NRGSUP!I61-TI_E!I61+TO!I61-NRG_E!I61-DL!I61</f>
        <v>24.386242476354262</v>
      </c>
      <c r="J61" s="10">
        <f>NRGSUP!J61-TI_E!J61+TO!J61-NRG_E!J61-DL!J61</f>
        <v>25.819174548581259</v>
      </c>
      <c r="K61" s="10">
        <f>NRGSUP!K61-TI_E!K61+TO!K61-NRG_E!K61-DL!K61</f>
        <v>29.831814273430787</v>
      </c>
      <c r="L61" s="10">
        <f>NRGSUP!L61-TI_E!L61+TO!L61-NRG_E!L61-DL!L61</f>
        <v>37.403267411865841</v>
      </c>
      <c r="M61" s="10">
        <f>NRGSUP!M61-TI_E!M61+TO!M61-NRG_E!M61-DL!M61</f>
        <v>54.552450558899409</v>
      </c>
      <c r="N61" s="10">
        <f>NRGSUP!N61-TI_E!N61+TO!N61-NRG_E!N61-DL!N61</f>
        <v>70.364058469475452</v>
      </c>
      <c r="O61" s="10">
        <f>NRGSUP!O61-TI_E!O61+TO!O61-NRG_E!O61-DL!O61</f>
        <v>99.025451418744524</v>
      </c>
      <c r="P61" s="10">
        <f>NRGSUP!P61-TI_E!P61+TO!P61-NRG_E!P61-DL!P61</f>
        <v>134.37472055030099</v>
      </c>
      <c r="Q61" s="10">
        <f>NRGSUP!Q61-TI_E!Q61+TO!Q61-NRG_E!Q61-DL!Q61</f>
        <v>137.67085124677567</v>
      </c>
      <c r="R61" s="10">
        <f>NRGSUP!R61-TI_E!R61+TO!R61-NRG_E!R61-DL!R61</f>
        <v>140.15477214101452</v>
      </c>
      <c r="S61" s="10">
        <f>NRGSUP!S61-TI_E!S61+TO!S61-NRG_E!S61-DL!S61</f>
        <v>164.54084264832335</v>
      </c>
      <c r="T61" s="10">
        <f>NRGSUP!T61-TI_E!T61+TO!T61-NRG_E!T61-DL!T61</f>
        <v>158.4892519346518</v>
      </c>
      <c r="U61" s="10">
        <f>NRGSUP!U61-TI_E!U61+TO!U61-NRG_E!U61-DL!U61</f>
        <v>152.37858985382621</v>
      </c>
      <c r="V61" s="10">
        <f>NRGSUP!V61-TI_E!V61+TO!V61-NRG_E!V61-DL!V61</f>
        <v>149.50748065348239</v>
      </c>
      <c r="W61" s="10">
        <f>NRGSUP!W61-TI_E!W61+TO!W61-NRG_E!W61-DL!W61</f>
        <v>153.35683576956154</v>
      </c>
      <c r="X61" s="10">
        <f>NRGSUP!X61-TI_E!X61+TO!X61-NRG_E!X61-DL!X61</f>
        <v>171.58426483233018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4.4902837489252008</v>
      </c>
      <c r="D62" s="10">
        <f>NRGSUP!D62-TI_E!D62+TO!D62-NRG_E!D62-DL!D62</f>
        <v>10.46139294926914</v>
      </c>
      <c r="E62" s="10">
        <f>NRGSUP!E62-TI_E!E62+TO!E62-NRG_E!E62-DL!E62</f>
        <v>10.17480653482373</v>
      </c>
      <c r="F62" s="10">
        <f>NRGSUP!F62-TI_E!F62+TO!F62-NRG_E!F62-DL!F62</f>
        <v>11.631814273430784</v>
      </c>
      <c r="G62" s="10">
        <f>NRGSUP!G62-TI_E!G62+TO!G62-NRG_E!G62-DL!G62</f>
        <v>12.467755803955292</v>
      </c>
      <c r="H62" s="10">
        <f>NRGSUP!H62-TI_E!H62+TO!H62-NRG_E!H62-DL!H62</f>
        <v>11.130266552020636</v>
      </c>
      <c r="I62" s="10">
        <f>NRGSUP!I62-TI_E!I62+TO!I62-NRG_E!I62-DL!I62</f>
        <v>10.03155631986241</v>
      </c>
      <c r="J62" s="10">
        <f>NRGSUP!J62-TI_E!J62+TO!J62-NRG_E!J62-DL!J62</f>
        <v>10.628718830610488</v>
      </c>
      <c r="K62" s="10">
        <f>NRGSUP!K62-TI_E!K62+TO!K62-NRG_E!K62-DL!K62</f>
        <v>11.010834049871029</v>
      </c>
      <c r="L62" s="10">
        <f>NRGSUP!L62-TI_E!L62+TO!L62-NRG_E!L62-DL!L62</f>
        <v>8.3595012897678416</v>
      </c>
      <c r="M62" s="10">
        <f>NRGSUP!M62-TI_E!M62+TO!M62-NRG_E!M62-DL!M62</f>
        <v>21.042390369733454</v>
      </c>
      <c r="N62" s="10">
        <f>NRGSUP!N62-TI_E!N62+TO!N62-NRG_E!N62-DL!N62</f>
        <v>20.540756663800508</v>
      </c>
      <c r="O62" s="10">
        <f>NRGSUP!O62-TI_E!O62+TO!O62-NRG_E!O62-DL!O62</f>
        <v>20.492949269131564</v>
      </c>
      <c r="P62" s="10">
        <f>NRGSUP!P62-TI_E!P62+TO!P62-NRG_E!P62-DL!P62</f>
        <v>22.714187446259679</v>
      </c>
      <c r="Q62" s="10">
        <f>NRGSUP!Q62-TI_E!Q62+TO!Q62-NRG_E!Q62-DL!Q62</f>
        <v>21.543938091143602</v>
      </c>
      <c r="R62" s="10">
        <f>NRGSUP!R62-TI_E!R62+TO!R62-NRG_E!R62-DL!R62</f>
        <v>23.168013757523646</v>
      </c>
      <c r="S62" s="10">
        <f>NRGSUP!S62-TI_E!S62+TO!S62-NRG_E!S62-DL!S62</f>
        <v>21.902149613069639</v>
      </c>
      <c r="T62" s="10">
        <f>NRGSUP!T62-TI_E!T62+TO!T62-NRG_E!T62-DL!T62</f>
        <v>22.268529664660349</v>
      </c>
      <c r="U62" s="10">
        <f>NRGSUP!U62-TI_E!U62+TO!U62-NRG_E!U62-DL!U62</f>
        <v>22.795700773860688</v>
      </c>
      <c r="V62" s="10">
        <f>NRGSUP!V62-TI_E!V62+TO!V62-NRG_E!V62-DL!V62</f>
        <v>22.607910576096316</v>
      </c>
      <c r="W62" s="10">
        <f>NRGSUP!W62-TI_E!W62+TO!W62-NRG_E!W62-DL!W62</f>
        <v>21.286500429922626</v>
      </c>
      <c r="X62" s="10">
        <f>NRGSUP!X62-TI_E!X62+TO!X62-NRG_E!X62-DL!X62</f>
        <v>21.300601891659497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2.2204460492503131E-16</v>
      </c>
      <c r="J63" s="10">
        <f>NRGSUP!J63-TI_E!J63+TO!J63-NRG_E!J63-DL!J63</f>
        <v>-3.5527136788005009E-15</v>
      </c>
      <c r="K63" s="10">
        <f>NRGSUP!K63-TI_E!K63+TO!K63-NRG_E!K63-DL!K63</f>
        <v>8.5984522783633111E-5</v>
      </c>
      <c r="L63" s="10">
        <f>NRGSUP!L63-TI_E!L63+TO!L63-NRG_E!L63-DL!L63</f>
        <v>7.1054273576010019E-15</v>
      </c>
      <c r="M63" s="10">
        <f>NRGSUP!M63-TI_E!M63+TO!M63-NRG_E!M63-DL!M63</f>
        <v>7.1054273576010019E-15</v>
      </c>
      <c r="N63" s="10">
        <f>NRGSUP!N63-TI_E!N63+TO!N63-NRG_E!N63-DL!N63</f>
        <v>7.1054273576010019E-15</v>
      </c>
      <c r="O63" s="10">
        <f>NRGSUP!O63-TI_E!O63+TO!O63-NRG_E!O63-DL!O63</f>
        <v>-6.0189165949964263E-4</v>
      </c>
      <c r="P63" s="10">
        <f>NRGSUP!P63-TI_E!P63+TO!P63-NRG_E!P63-DL!P63</f>
        <v>-8.5984522797843965E-5</v>
      </c>
      <c r="Q63" s="10">
        <f>NRGSUP!Q63-TI_E!Q63+TO!Q63-NRG_E!Q63-DL!Q63</f>
        <v>0</v>
      </c>
      <c r="R63" s="10">
        <f>NRGSUP!R63-TI_E!R63+TO!R63-NRG_E!R63-DL!R63</f>
        <v>8.5984522797843965E-5</v>
      </c>
      <c r="S63" s="10">
        <f>NRGSUP!S63-TI_E!S63+TO!S63-NRG_E!S63-DL!S63</f>
        <v>8.5984522797843965E-5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8.5984522797843965E-5</v>
      </c>
      <c r="W63" s="10">
        <f>NRGSUP!W63-TI_E!W63+TO!W63-NRG_E!W63-DL!W63</f>
        <v>0</v>
      </c>
      <c r="X63" s="10">
        <f>NRGSUP!X63-TI_E!X63+TO!X63-NRG_E!X63-DL!X63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1.2897678417884779</v>
      </c>
      <c r="J64" s="10">
        <f>NRGSUP!J64-TI_E!J64+TO!J64-NRG_E!J64-DL!J64</f>
        <v>0</v>
      </c>
      <c r="K64" s="10">
        <f>NRGSUP!K64-TI_E!K64+TO!K64-NRG_E!K64-DL!K64</f>
        <v>34.178847807394668</v>
      </c>
      <c r="L64" s="10">
        <f>NRGSUP!L64-TI_E!L64+TO!L64-NRG_E!L64-DL!L64</f>
        <v>58.684436801375739</v>
      </c>
      <c r="M64" s="10">
        <f>NRGSUP!M64-TI_E!M64+TO!M64-NRG_E!M64-DL!M64</f>
        <v>58.039552880481509</v>
      </c>
      <c r="N64" s="10">
        <f>NRGSUP!N64-TI_E!N64+TO!N64-NRG_E!N64-DL!N64</f>
        <v>60.619088564058458</v>
      </c>
      <c r="O64" s="10">
        <f>NRGSUP!O64-TI_E!O64+TO!O64-NRG_E!O64-DL!O64</f>
        <v>56.104901117798789</v>
      </c>
      <c r="P64" s="10">
        <f>NRGSUP!P64-TI_E!P64+TO!P64-NRG_E!P64-DL!P64</f>
        <v>56.104901117798796</v>
      </c>
      <c r="Q64" s="10">
        <f>NRGSUP!Q64-TI_E!Q64+TO!Q64-NRG_E!Q64-DL!Q64</f>
        <v>66.423043852106616</v>
      </c>
      <c r="R64" s="10">
        <f>NRGSUP!R64-TI_E!R64+TO!R64-NRG_E!R64-DL!R64</f>
        <v>62.553740326741178</v>
      </c>
      <c r="S64" s="10">
        <f>NRGSUP!S64-TI_E!S64+TO!S64-NRG_E!S64-DL!S64</f>
        <v>48.366294067067926</v>
      </c>
      <c r="T64" s="10">
        <f>NRGSUP!T64-TI_E!T64+TO!T64-NRG_E!T64-DL!T64</f>
        <v>59.329320722269991</v>
      </c>
      <c r="U64" s="10">
        <f>NRGSUP!U64-TI_E!U64+TO!U64-NRG_E!U64-DL!U64</f>
        <v>61.263972484952703</v>
      </c>
      <c r="V64" s="10">
        <f>NRGSUP!V64-TI_E!V64+TO!V64-NRG_E!V64-DL!V64</f>
        <v>73.516766981943249</v>
      </c>
      <c r="W64" s="10">
        <f>NRGSUP!W64-TI_E!W64+TO!W64-NRG_E!W64-DL!W64</f>
        <v>65.778159931212372</v>
      </c>
      <c r="X64" s="10">
        <f>NRGSUP!X64-TI_E!X64+TO!X64-NRG_E!X64-DL!X64</f>
        <v>55.460017196904559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8.5984522790738538E-5</v>
      </c>
      <c r="D65" s="10">
        <f>NRGSUP!D65-TI_E!D65+TO!D65-NRG_E!D65-DL!D65</f>
        <v>8.5984522790738538E-5</v>
      </c>
      <c r="E65" s="10">
        <f>NRGSUP!E65-TI_E!E65+TO!E65-NRG_E!E65-DL!E65</f>
        <v>0</v>
      </c>
      <c r="F65" s="10">
        <f>NRGSUP!F65-TI_E!F65+TO!F65-NRG_E!F65-DL!F65</f>
        <v>8.5984522733895119E-5</v>
      </c>
      <c r="G65" s="10">
        <f>NRGSUP!G65-TI_E!G65+TO!G65-NRG_E!G65-DL!G65</f>
        <v>8.5984522783633111E-5</v>
      </c>
      <c r="H65" s="10">
        <f>NRGSUP!H65-TI_E!H65+TO!H65-NRG_E!H65-DL!H65</f>
        <v>2.6645352591003757E-14</v>
      </c>
      <c r="I65" s="10">
        <f>NRGSUP!I65-TI_E!I65+TO!I65-NRG_E!I65-DL!I65</f>
        <v>-8.5984522794291252E-5</v>
      </c>
      <c r="J65" s="10">
        <f>NRGSUP!J65-TI_E!J65+TO!J65-NRG_E!J65-DL!J65</f>
        <v>-7.1054273576010019E-15</v>
      </c>
      <c r="K65" s="10">
        <f>NRGSUP!K65-TI_E!K65+TO!K65-NRG_E!K65-DL!K65</f>
        <v>8.5984522783633111E-5</v>
      </c>
      <c r="L65" s="10">
        <f>NRGSUP!L65-TI_E!L65+TO!L65-NRG_E!L65-DL!L65</f>
        <v>-8.5984522826265675E-5</v>
      </c>
      <c r="M65" s="10">
        <f>NRGSUP!M65-TI_E!M65+TO!M65-NRG_E!M65-DL!M65</f>
        <v>-8.5265128291212022E-14</v>
      </c>
      <c r="N65" s="10">
        <f>NRGSUP!N65-TI_E!N65+TO!N65-NRG_E!N65-DL!N65</f>
        <v>2.8421709430404007E-14</v>
      </c>
      <c r="O65" s="10">
        <f>NRGSUP!O65-TI_E!O65+TO!O65-NRG_E!O65-DL!O65</f>
        <v>-8.598452278079094E-4</v>
      </c>
      <c r="P65" s="10">
        <f>NRGSUP!P65-TI_E!P65+TO!P65-NRG_E!P65-DL!P65</f>
        <v>8.5984522797843965E-5</v>
      </c>
      <c r="Q65" s="10">
        <f>NRGSUP!Q65-TI_E!Q65+TO!Q65-NRG_E!Q65-DL!Q65</f>
        <v>1.1368683772161603E-13</v>
      </c>
      <c r="R65" s="10">
        <f>NRGSUP!R65-TI_E!R65+TO!R65-NRG_E!R65-DL!R65</f>
        <v>-2.8421709430404007E-14</v>
      </c>
      <c r="S65" s="10">
        <f>NRGSUP!S65-TI_E!S65+TO!S65-NRG_E!S65-DL!S65</f>
        <v>0</v>
      </c>
      <c r="T65" s="10">
        <f>NRGSUP!T65-TI_E!T65+TO!T65-NRG_E!T65-DL!T65</f>
        <v>-5.6843418860808015E-14</v>
      </c>
      <c r="U65" s="10">
        <f>NRGSUP!U65-TI_E!U65+TO!U65-NRG_E!U65-DL!U65</f>
        <v>8.5265128291212022E-14</v>
      </c>
      <c r="V65" s="10">
        <f>NRGSUP!V65-TI_E!V65+TO!V65-NRG_E!V65-DL!V65</f>
        <v>-2.8421709430404007E-14</v>
      </c>
      <c r="W65" s="10">
        <f>NRGSUP!W65-TI_E!W65+TO!W65-NRG_E!W65-DL!W65</f>
        <v>-1.1368683772161603E-13</v>
      </c>
      <c r="X65" s="10">
        <f>NRGSUP!X65-TI_E!X65+TO!X65-NRG_E!X65-DL!X65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61.861049011177982</v>
      </c>
      <c r="D66" s="10">
        <f>NRGSUP!D66-TI_E!D66+TO!D66-NRG_E!D66-DL!D66</f>
        <v>45.953912295786751</v>
      </c>
      <c r="E66" s="10">
        <f>NRGSUP!E66-TI_E!E66+TO!E66-NRG_E!E66-DL!E66</f>
        <v>64.512295786758386</v>
      </c>
      <c r="F66" s="10">
        <f>NRGSUP!F66-TI_E!F66+TO!F66-NRG_E!F66-DL!F66</f>
        <v>61.861049011177982</v>
      </c>
      <c r="G66" s="10">
        <f>NRGSUP!G66-TI_E!G66+TO!G66-NRG_E!G66-DL!G66</f>
        <v>31.81427343078246</v>
      </c>
      <c r="H66" s="10">
        <f>NRGSUP!H66-TI_E!H66+TO!H66-NRG_E!H66-DL!H66</f>
        <v>2.6511607910576092</v>
      </c>
      <c r="I66" s="10">
        <f>NRGSUP!I66-TI_E!I66+TO!I66-NRG_E!I66-DL!I66</f>
        <v>16.790885640584694</v>
      </c>
      <c r="J66" s="10">
        <f>NRGSUP!J66-TI_E!J66+TO!J66-NRG_E!J66-DL!J66</f>
        <v>30.046861564918313</v>
      </c>
      <c r="K66" s="10">
        <f>NRGSUP!K66-TI_E!K66+TO!K66-NRG_E!K66-DL!K66</f>
        <v>73.349527085124677</v>
      </c>
      <c r="L66" s="10">
        <f>NRGSUP!L66-TI_E!L66+TO!L66-NRG_E!L66-DL!L66</f>
        <v>136.09441100601893</v>
      </c>
      <c r="M66" s="10">
        <f>NRGSUP!M66-TI_E!M66+TO!M66-NRG_E!M66-DL!M66</f>
        <v>173.21100601891663</v>
      </c>
      <c r="N66" s="10">
        <f>NRGSUP!N66-TI_E!N66+TO!N66-NRG_E!N66-DL!N66</f>
        <v>239.49079965606188</v>
      </c>
      <c r="O66" s="10">
        <f>NRGSUP!O66-TI_E!O66+TO!O66-NRG_E!O66-DL!O66</f>
        <v>219.1649183147033</v>
      </c>
      <c r="P66" s="10">
        <f>NRGSUP!P66-TI_E!P66+TO!P66-NRG_E!P66-DL!P66</f>
        <v>223.58357695614791</v>
      </c>
      <c r="Q66" s="10">
        <f>NRGSUP!Q66-TI_E!Q66+TO!Q66-NRG_E!Q66-DL!Q66</f>
        <v>251.86294067067925</v>
      </c>
      <c r="R66" s="10">
        <f>NRGSUP!R66-TI_E!R66+TO!R66-NRG_E!R66-DL!R66</f>
        <v>233.30455717970761</v>
      </c>
      <c r="S66" s="10">
        <f>NRGSUP!S66-TI_E!S66+TO!S66-NRG_E!S66-DL!S66</f>
        <v>252.74668959587274</v>
      </c>
      <c r="T66" s="10">
        <f>NRGSUP!T66-TI_E!T66+TO!T66-NRG_E!T66-DL!T66</f>
        <v>254.51418744625963</v>
      </c>
      <c r="U66" s="10">
        <f>NRGSUP!U66-TI_E!U66+TO!U66-NRG_E!U66-DL!U66</f>
        <v>247.4442820292347</v>
      </c>
      <c r="V66" s="10">
        <f>NRGSUP!V66-TI_E!V66+TO!V66-NRG_E!V66-DL!V66</f>
        <v>266.88641444539979</v>
      </c>
      <c r="W66" s="10">
        <f>NRGSUP!W66-TI_E!W66+TO!W66-NRG_E!W66-DL!W66</f>
        <v>306.6542562338779</v>
      </c>
      <c r="X66" s="10">
        <f>NRGSUP!X66-TI_E!X66+TO!X66-NRG_E!X66-DL!X66</f>
        <v>305.77050730868444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1.3898538263112641</v>
      </c>
      <c r="D70" s="10">
        <f>NRGSUP!D70-TI_E!D70+TO!D70-NRG_E!D70-DL!D70</f>
        <v>2.488478073946689</v>
      </c>
      <c r="E70" s="10">
        <f>NRGSUP!E70-TI_E!E70+TO!E70-NRG_E!E70-DL!E70</f>
        <v>5.1269991401547719</v>
      </c>
      <c r="F70" s="10">
        <f>NRGSUP!F70-TI_E!F70+TO!F70-NRG_E!F70-DL!F70</f>
        <v>7.669303525365434</v>
      </c>
      <c r="G70" s="10">
        <f>NRGSUP!G70-TI_E!G70+TO!G70-NRG_E!G70-DL!G70</f>
        <v>10.607394668959589</v>
      </c>
      <c r="H70" s="10">
        <f>NRGSUP!H70-TI_E!H70+TO!H70-NRG_E!H70-DL!H70</f>
        <v>13.33834909716251</v>
      </c>
      <c r="I70" s="10">
        <f>NRGSUP!I70-TI_E!I70+TO!I70-NRG_E!I70-DL!I70</f>
        <v>18.311951848667238</v>
      </c>
      <c r="J70" s="10">
        <f>NRGSUP!J70-TI_E!J70+TO!J70-NRG_E!J70-DL!J70</f>
        <v>22.411092003439379</v>
      </c>
      <c r="K70" s="10">
        <f>NRGSUP!K70-TI_E!K70+TO!K70-NRG_E!K70-DL!K70</f>
        <v>28.281255374032675</v>
      </c>
      <c r="L70" s="10">
        <f>NRGSUP!L70-TI_E!L70+TO!L70-NRG_E!L70-DL!L70</f>
        <v>36.339380911435939</v>
      </c>
      <c r="M70" s="10">
        <f>NRGSUP!M70-TI_E!M70+TO!M70-NRG_E!M70-DL!M70</f>
        <v>45.586328460877034</v>
      </c>
      <c r="N70" s="10">
        <f>NRGSUP!N70-TI_E!N70+TO!N70-NRG_E!N70-DL!N70</f>
        <v>56.473172828890803</v>
      </c>
      <c r="O70" s="10">
        <f>NRGSUP!O70-TI_E!O70+TO!O70-NRG_E!O70-DL!O70</f>
        <v>68.212037833190024</v>
      </c>
      <c r="P70" s="10">
        <f>NRGSUP!P70-TI_E!P70+TO!P70-NRG_E!P70-DL!P70</f>
        <v>80.674204643164231</v>
      </c>
      <c r="Q70" s="10">
        <f>NRGSUP!Q70-TI_E!Q70+TO!Q70-NRG_E!Q70-DL!Q70</f>
        <v>92.655116079105753</v>
      </c>
      <c r="R70" s="10">
        <f>NRGSUP!R70-TI_E!R70+TO!R70-NRG_E!R70-DL!R70</f>
        <v>106.38022355975926</v>
      </c>
      <c r="S70" s="10">
        <f>NRGSUP!S70-TI_E!S70+TO!S70-NRG_E!S70-DL!S70</f>
        <v>124.11547721410143</v>
      </c>
      <c r="T70" s="10">
        <f>NRGSUP!T70-TI_E!T70+TO!T70-NRG_E!T70-DL!T70</f>
        <v>144.7829750644884</v>
      </c>
      <c r="U70" s="10">
        <f>NRGSUP!U70-TI_E!U70+TO!U70-NRG_E!U70-DL!U70</f>
        <v>170.52906276870161</v>
      </c>
      <c r="V70" s="10">
        <f>NRGSUP!V70-TI_E!V70+TO!V70-NRG_E!V70-DL!V70</f>
        <v>200.15408426483236</v>
      </c>
      <c r="W70" s="10">
        <f>NRGSUP!W70-TI_E!W70+TO!W70-NRG_E!W70-DL!W70</f>
        <v>231.24969905417024</v>
      </c>
      <c r="X70" s="10">
        <f>NRGSUP!X70-TI_E!X70+TO!X70-NRG_E!X70-DL!X70</f>
        <v>267.04488392089416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56.988650042992241</v>
      </c>
      <c r="D71" s="37">
        <f t="shared" si="22"/>
        <v>77.648925193465161</v>
      </c>
      <c r="E71" s="37">
        <f t="shared" si="22"/>
        <v>67.187360275150482</v>
      </c>
      <c r="F71" s="37">
        <f t="shared" si="22"/>
        <v>80.68202923473774</v>
      </c>
      <c r="G71" s="37">
        <f t="shared" si="22"/>
        <v>110.25133276010314</v>
      </c>
      <c r="H71" s="37">
        <f t="shared" si="22"/>
        <v>131.77128116938951</v>
      </c>
      <c r="I71" s="37">
        <f t="shared" si="22"/>
        <v>123.93714531384353</v>
      </c>
      <c r="J71" s="37">
        <f t="shared" si="22"/>
        <v>142.94926913155632</v>
      </c>
      <c r="K71" s="37">
        <f t="shared" si="22"/>
        <v>149.42192605331039</v>
      </c>
      <c r="L71" s="37">
        <f t="shared" si="22"/>
        <v>157.99664660361131</v>
      </c>
      <c r="M71" s="37">
        <f t="shared" si="22"/>
        <v>161.17308684436799</v>
      </c>
      <c r="N71" s="37">
        <f t="shared" si="22"/>
        <v>164.34987102321585</v>
      </c>
      <c r="O71" s="37">
        <f t="shared" si="22"/>
        <v>168.91186586414443</v>
      </c>
      <c r="P71" s="37">
        <f t="shared" si="22"/>
        <v>163.65726569217543</v>
      </c>
      <c r="Q71" s="37">
        <f t="shared" si="22"/>
        <v>196.85674978503869</v>
      </c>
      <c r="R71" s="37">
        <f t="shared" si="22"/>
        <v>221.55348237317281</v>
      </c>
      <c r="S71" s="37">
        <f t="shared" si="22"/>
        <v>246.27411865864144</v>
      </c>
      <c r="T71" s="37">
        <f t="shared" si="22"/>
        <v>241.14720550300939</v>
      </c>
      <c r="U71" s="37">
        <f t="shared" si="22"/>
        <v>284.84969905417017</v>
      </c>
      <c r="V71" s="37">
        <f t="shared" si="22"/>
        <v>296.60128976784171</v>
      </c>
      <c r="W71" s="37">
        <f t="shared" si="22"/>
        <v>299.87798796216686</v>
      </c>
      <c r="X71" s="37">
        <f t="shared" ref="X71" si="23">SUM(X72:X73)</f>
        <v>296.60576096302663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54.003009458297498</v>
      </c>
      <c r="D72" s="10">
        <f>NRGSUP!D72-TI_E!D72+TO!D72-NRG_E!D72-DL!D72</f>
        <v>70.674548581255365</v>
      </c>
      <c r="E72" s="10">
        <f>NRGSUP!E72-TI_E!E72+TO!E72-NRG_E!E72-DL!E72</f>
        <v>60.404127257093727</v>
      </c>
      <c r="F72" s="10">
        <f>NRGSUP!F72-TI_E!F72+TO!F72-NRG_E!F72-DL!F72</f>
        <v>72.919604471195186</v>
      </c>
      <c r="G72" s="10">
        <f>NRGSUP!G72-TI_E!G72+TO!G72-NRG_E!G72-DL!G72</f>
        <v>101.93946689595867</v>
      </c>
      <c r="H72" s="10">
        <f>NRGSUP!H72-TI_E!H72+TO!H72-NRG_E!H72-DL!H72</f>
        <v>124.34325021496132</v>
      </c>
      <c r="I72" s="10">
        <f>NRGSUP!I72-TI_E!I72+TO!I72-NRG_E!I72-DL!I72</f>
        <v>117.24944110060191</v>
      </c>
      <c r="J72" s="10">
        <f>NRGSUP!J72-TI_E!J72+TO!J72-NRG_E!J72-DL!J72</f>
        <v>135.85554600171969</v>
      </c>
      <c r="K72" s="10">
        <f>NRGSUP!K72-TI_E!K72+TO!K72-NRG_E!K72-DL!K72</f>
        <v>142.08933791917454</v>
      </c>
      <c r="L72" s="10">
        <f>NRGSUP!L72-TI_E!L72+TO!L72-NRG_E!L72-DL!L72</f>
        <v>152.43147033533961</v>
      </c>
      <c r="M72" s="10">
        <f>NRGSUP!M72-TI_E!M72+TO!M72-NRG_E!M72-DL!M72</f>
        <v>147.15288048151331</v>
      </c>
      <c r="N72" s="10">
        <f>NRGSUP!N72-TI_E!N72+TO!N72-NRG_E!N72-DL!N72</f>
        <v>150.66397248495275</v>
      </c>
      <c r="O72" s="10">
        <f>NRGSUP!O72-TI_E!O72+TO!O72-NRG_E!O72-DL!O72</f>
        <v>155.2498710232158</v>
      </c>
      <c r="P72" s="10">
        <f>NRGSUP!P72-TI_E!P72+TO!P72-NRG_E!P72-DL!P72</f>
        <v>148.51444539982805</v>
      </c>
      <c r="Q72" s="10">
        <f>NRGSUP!Q72-TI_E!Q72+TO!Q72-NRG_E!Q72-DL!Q72</f>
        <v>182.47824591573516</v>
      </c>
      <c r="R72" s="10">
        <f>NRGSUP!R72-TI_E!R72+TO!R72-NRG_E!R72-DL!R72</f>
        <v>206.10017196904556</v>
      </c>
      <c r="S72" s="10">
        <f>NRGSUP!S72-TI_E!S72+TO!S72-NRG_E!S72-DL!S72</f>
        <v>231.68056749785038</v>
      </c>
      <c r="T72" s="10">
        <f>NRGSUP!T72-TI_E!T72+TO!T72-NRG_E!T72-DL!T72</f>
        <v>226.30146173688729</v>
      </c>
      <c r="U72" s="10">
        <f>NRGSUP!U72-TI_E!U72+TO!U72-NRG_E!U72-DL!U72</f>
        <v>269.65262252794491</v>
      </c>
      <c r="V72" s="10">
        <f>NRGSUP!V72-TI_E!V72+TO!V72-NRG_E!V72-DL!V72</f>
        <v>281.52940670679271</v>
      </c>
      <c r="W72" s="10">
        <f>NRGSUP!W72-TI_E!W72+TO!W72-NRG_E!W72-DL!W72</f>
        <v>285.68701633705939</v>
      </c>
      <c r="X72" s="10">
        <f>NRGSUP!X72-TI_E!X72+TO!X72-NRG_E!X72-DL!X72</f>
        <v>282.4053310404127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2.9856405846947425</v>
      </c>
      <c r="D73" s="10">
        <f>NRGSUP!D73-TI_E!D73+TO!D73-NRG_E!D73-DL!D73</f>
        <v>6.9743766122097952</v>
      </c>
      <c r="E73" s="10">
        <f>NRGSUP!E73-TI_E!E73+TO!E73-NRG_E!E73-DL!E73</f>
        <v>6.7832330180567517</v>
      </c>
      <c r="F73" s="10">
        <f>NRGSUP!F73-TI_E!F73+TO!F73-NRG_E!F73-DL!F73</f>
        <v>7.7624247635425618</v>
      </c>
      <c r="G73" s="10">
        <f>NRGSUP!G73-TI_E!G73+TO!G73-NRG_E!G73-DL!G73</f>
        <v>8.3118658641444583</v>
      </c>
      <c r="H73" s="10">
        <f>NRGSUP!H73-TI_E!H73+TO!H73-NRG_E!H73-DL!H73</f>
        <v>7.4280309544282019</v>
      </c>
      <c r="I73" s="10">
        <f>NRGSUP!I73-TI_E!I73+TO!I73-NRG_E!I73-DL!I73</f>
        <v>6.6877042132416165</v>
      </c>
      <c r="J73" s="10">
        <f>NRGSUP!J73-TI_E!J73+TO!J73-NRG_E!J73-DL!J73</f>
        <v>7.0937231298366328</v>
      </c>
      <c r="K73" s="10">
        <f>NRGSUP!K73-TI_E!K73+TO!K73-NRG_E!K73-DL!K73</f>
        <v>7.3325881341358539</v>
      </c>
      <c r="L73" s="10">
        <f>NRGSUP!L73-TI_E!L73+TO!L73-NRG_E!L73-DL!L73</f>
        <v>5.5651762682717028</v>
      </c>
      <c r="M73" s="10">
        <f>NRGSUP!M73-TI_E!M73+TO!M73-NRG_E!M73-DL!M73</f>
        <v>14.020206362854687</v>
      </c>
      <c r="N73" s="10">
        <f>NRGSUP!N73-TI_E!N73+TO!N73-NRG_E!N73-DL!N73</f>
        <v>13.68589853826311</v>
      </c>
      <c r="O73" s="10">
        <f>NRGSUP!O73-TI_E!O73+TO!O73-NRG_E!O73-DL!O73</f>
        <v>13.661994840928628</v>
      </c>
      <c r="P73" s="10">
        <f>NRGSUP!P73-TI_E!P73+TO!P73-NRG_E!P73-DL!P73</f>
        <v>15.14282029234738</v>
      </c>
      <c r="Q73" s="10">
        <f>NRGSUP!Q73-TI_E!Q73+TO!Q73-NRG_E!Q73-DL!Q73</f>
        <v>14.378503869303522</v>
      </c>
      <c r="R73" s="10">
        <f>NRGSUP!R73-TI_E!R73+TO!R73-NRG_E!R73-DL!R73</f>
        <v>15.453310404127265</v>
      </c>
      <c r="S73" s="10">
        <f>NRGSUP!S73-TI_E!S73+TO!S73-NRG_E!S73-DL!S73</f>
        <v>14.593551160791058</v>
      </c>
      <c r="T73" s="10">
        <f>NRGSUP!T73-TI_E!T73+TO!T73-NRG_E!T73-DL!T73</f>
        <v>14.845743766122105</v>
      </c>
      <c r="U73" s="10">
        <f>NRGSUP!U73-TI_E!U73+TO!U73-NRG_E!U73-DL!U73</f>
        <v>15.197076526225288</v>
      </c>
      <c r="V73" s="10">
        <f>NRGSUP!V73-TI_E!V73+TO!V73-NRG_E!V73-DL!V73</f>
        <v>15.071883061049007</v>
      </c>
      <c r="W73" s="10">
        <f>NRGSUP!W73-TI_E!W73+TO!W73-NRG_E!W73-DL!W73</f>
        <v>14.190971625107466</v>
      </c>
      <c r="X73" s="10">
        <f>NRGSUP!X73-TI_E!X73+TO!X73-NRG_E!X73-DL!X73</f>
        <v>14.200429922613914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9.0949470177292824E-13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-8.5984523138904478E-5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-9.0949470177292824E-13</v>
      </c>
      <c r="Q74" s="37">
        <f>NRGSUP!Q74-TI_E!Q74+TO!Q74-NRG_E!Q74-DL!Q74</f>
        <v>-8.5984523138904478E-5</v>
      </c>
      <c r="R74" s="37">
        <f>NRGSUP!R74-TI_E!R74+TO!R74-NRG_E!R74-DL!R74</f>
        <v>8.5984523138904478E-5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-9.0949470177292824E-13</v>
      </c>
      <c r="W74" s="37">
        <f>NRGSUP!W74-TI_E!W74+TO!W74-NRG_E!W74-DL!W74</f>
        <v>8.5984523138904478E-5</v>
      </c>
      <c r="X74" s="37">
        <f>NRGSUP!X74-TI_E!X74+TO!X74-NRG_E!X74-DL!X74</f>
        <v>-9.0949470177292824E-13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2623.674376612209</v>
      </c>
      <c r="D75" s="37">
        <f>NRGSUP!D75-TI_E!D75+TO!D75-NRG_E!D75-DL!D75</f>
        <v>2793.4221840068781</v>
      </c>
      <c r="E75" s="37">
        <f>NRGSUP!E75-TI_E!E75+TO!E75-NRG_E!E75-DL!E75</f>
        <v>2641.6595872742905</v>
      </c>
      <c r="F75" s="37">
        <f>NRGSUP!F75-TI_E!F75+TO!F75-NRG_E!F75-DL!F75</f>
        <v>2652.9570077386061</v>
      </c>
      <c r="G75" s="37">
        <f>NRGSUP!G75-TI_E!G75+TO!G75-NRG_E!G75-DL!G75</f>
        <v>2685.5355116079104</v>
      </c>
      <c r="H75" s="37">
        <f>NRGSUP!H75-TI_E!H75+TO!H75-NRG_E!H75-DL!H75</f>
        <v>2545.5001719690449</v>
      </c>
      <c r="I75" s="37">
        <f>NRGSUP!I75-TI_E!I75+TO!I75-NRG_E!I75-DL!I75</f>
        <v>2387.4556319862422</v>
      </c>
      <c r="J75" s="37">
        <f>NRGSUP!J75-TI_E!J75+TO!J75-NRG_E!J75-DL!J75</f>
        <v>2353.252966466036</v>
      </c>
      <c r="K75" s="37">
        <f>NRGSUP!K75-TI_E!K75+TO!K75-NRG_E!K75-DL!K75</f>
        <v>2323.3257093723128</v>
      </c>
      <c r="L75" s="37">
        <f>NRGSUP!L75-TI_E!L75+TO!L75-NRG_E!L75-DL!L75</f>
        <v>2149.8519346517623</v>
      </c>
      <c r="M75" s="37">
        <f>NRGSUP!M75-TI_E!M75+TO!M75-NRG_E!M75-DL!M75</f>
        <v>2529.2276870163373</v>
      </c>
      <c r="N75" s="37">
        <f>NRGSUP!N75-TI_E!N75+TO!N75-NRG_E!N75-DL!N75</f>
        <v>2281.7593293207215</v>
      </c>
      <c r="O75" s="37">
        <f>NRGSUP!O75-TI_E!O75+TO!O75-NRG_E!O75-DL!O75</f>
        <v>2325.4895958727434</v>
      </c>
      <c r="P75" s="37">
        <f>NRGSUP!P75-TI_E!P75+TO!P75-NRG_E!P75-DL!P75</f>
        <v>2331.9408426483237</v>
      </c>
      <c r="Q75" s="37">
        <f>NRGSUP!Q75-TI_E!Q75+TO!Q75-NRG_E!Q75-DL!Q75</f>
        <v>2031.0211521926051</v>
      </c>
      <c r="R75" s="37">
        <f>NRGSUP!R75-TI_E!R75+TO!R75-NRG_E!R75-DL!R75</f>
        <v>2079.6252794496986</v>
      </c>
      <c r="S75" s="37">
        <f>NRGSUP!S75-TI_E!S75+TO!S75-NRG_E!S75-DL!S75</f>
        <v>2218.6561478933791</v>
      </c>
      <c r="T75" s="37">
        <f>NRGSUP!T75-TI_E!T75+TO!T75-NRG_E!T75-DL!T75</f>
        <v>2212.3541702493549</v>
      </c>
      <c r="U75" s="37">
        <f>NRGSUP!U75-TI_E!U75+TO!U75-NRG_E!U75-DL!U75</f>
        <v>2136.3798796216679</v>
      </c>
      <c r="V75" s="37">
        <f>NRGSUP!V75-TI_E!V75+TO!V75-NRG_E!V75-DL!V75</f>
        <v>2108.2118658641443</v>
      </c>
      <c r="W75" s="37">
        <f>NRGSUP!W75-TI_E!W75+TO!W75-NRG_E!W75-DL!W75</f>
        <v>2036.9392949269131</v>
      </c>
      <c r="X75" s="37">
        <f>NRGSUP!X75-TI_E!X75+TO!X75-NRG_E!X75-DL!X75</f>
        <v>2209.4963886500436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4245.908684436803</v>
      </c>
      <c r="D76" s="40">
        <f>NRGSUP!D76-TI_E!D76+TO!D76-NRG_E!D76-DL!D76</f>
        <v>4375.0126397248505</v>
      </c>
      <c r="E76" s="40">
        <f>NRGSUP!E76-TI_E!E76+TO!E76-NRG_E!E76-DL!E76</f>
        <v>4369.9464316423046</v>
      </c>
      <c r="F76" s="40">
        <f>NRGSUP!F76-TI_E!F76+TO!F76-NRG_E!F76-DL!F76</f>
        <v>4506.1170249355118</v>
      </c>
      <c r="G76" s="40">
        <f>NRGSUP!G76-TI_E!G76+TO!G76-NRG_E!G76-DL!G76</f>
        <v>4628.8824591573511</v>
      </c>
      <c r="H76" s="40">
        <f>NRGSUP!H76-TI_E!H76+TO!H76-NRG_E!H76-DL!H76</f>
        <v>4754.3053310404121</v>
      </c>
      <c r="I76" s="40">
        <f>NRGSUP!I76-TI_E!I76+TO!I76-NRG_E!I76-DL!I76</f>
        <v>4902.4092003439373</v>
      </c>
      <c r="J76" s="40">
        <f>NRGSUP!J76-TI_E!J76+TO!J76-NRG_E!J76-DL!J76</f>
        <v>4920.9033533963866</v>
      </c>
      <c r="K76" s="40">
        <f>NRGSUP!K76-TI_E!K76+TO!K76-NRG_E!K76-DL!K76</f>
        <v>4989.3504729148744</v>
      </c>
      <c r="L76" s="40">
        <f>NRGSUP!L76-TI_E!L76+TO!L76-NRG_E!L76-DL!L76</f>
        <v>4720.5516766981946</v>
      </c>
      <c r="M76" s="40">
        <f>NRGSUP!M76-TI_E!M76+TO!M76-NRG_E!M76-DL!M76</f>
        <v>4827.5678417884774</v>
      </c>
      <c r="N76" s="40">
        <f>NRGSUP!N76-TI_E!N76+TO!N76-NRG_E!N76-DL!N76</f>
        <v>4764.8809114359419</v>
      </c>
      <c r="O76" s="40">
        <f>NRGSUP!O76-TI_E!O76+TO!O76-NRG_E!O76-DL!O76</f>
        <v>4808.2920894239051</v>
      </c>
      <c r="P76" s="40">
        <f>NRGSUP!P76-TI_E!P76+TO!P76-NRG_E!P76-DL!P76</f>
        <v>4785.531212381773</v>
      </c>
      <c r="Q76" s="40">
        <f>NRGSUP!Q76-TI_E!Q76+TO!Q76-NRG_E!Q76-DL!Q76</f>
        <v>4791.2744625967316</v>
      </c>
      <c r="R76" s="40">
        <f>NRGSUP!R76-TI_E!R76+TO!R76-NRG_E!R76-DL!R76</f>
        <v>4879.6889939810826</v>
      </c>
      <c r="S76" s="40">
        <f>NRGSUP!S76-TI_E!S76+TO!S76-NRG_E!S76-DL!S76</f>
        <v>4985.8071367153925</v>
      </c>
      <c r="T76" s="40">
        <f>NRGSUP!T76-TI_E!T76+TO!T76-NRG_E!T76-DL!T76</f>
        <v>5090.7679277729985</v>
      </c>
      <c r="U76" s="40">
        <f>NRGSUP!U76-TI_E!U76+TO!U76-NRG_E!U76-DL!U76</f>
        <v>5123.4043852106624</v>
      </c>
      <c r="V76" s="40">
        <f>NRGSUP!V76-TI_E!V76+TO!V76-NRG_E!V76-DL!V76</f>
        <v>5122.5953568357709</v>
      </c>
      <c r="W76" s="40">
        <f>NRGSUP!W76-TI_E!W76+TO!W76-NRG_E!W76-DL!W76</f>
        <v>4956.2996560619067</v>
      </c>
      <c r="X76" s="40">
        <f>NRGSUP!X76-TI_E!X76+TO!X76-NRG_E!X76-DL!X76</f>
        <v>5231.0372312983664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2142.202321582115</v>
      </c>
      <c r="D2" s="31">
        <f t="shared" si="0"/>
        <v>2145.5895098882197</v>
      </c>
      <c r="E2" s="31">
        <f t="shared" si="0"/>
        <v>2242.3155631986237</v>
      </c>
      <c r="F2" s="31">
        <f t="shared" si="0"/>
        <v>2316.4683576956145</v>
      </c>
      <c r="G2" s="31">
        <f t="shared" si="0"/>
        <v>2921.1300945829744</v>
      </c>
      <c r="H2" s="31">
        <f t="shared" si="0"/>
        <v>3007.760619088564</v>
      </c>
      <c r="I2" s="31">
        <f t="shared" si="0"/>
        <v>3048.827773000859</v>
      </c>
      <c r="J2" s="31">
        <f t="shared" si="0"/>
        <v>2776.6251934651759</v>
      </c>
      <c r="K2" s="31">
        <f t="shared" si="0"/>
        <v>3044.6176268271711</v>
      </c>
      <c r="L2" s="31">
        <f t="shared" si="0"/>
        <v>2626.3306104901117</v>
      </c>
      <c r="M2" s="31">
        <f t="shared" si="0"/>
        <v>2875.8837489251928</v>
      </c>
      <c r="N2" s="31">
        <f t="shared" si="0"/>
        <v>2685.2451418744627</v>
      </c>
      <c r="O2" s="31">
        <f t="shared" si="0"/>
        <v>2788.8041272570936</v>
      </c>
      <c r="P2" s="31">
        <f t="shared" si="0"/>
        <v>2686.5239036973339</v>
      </c>
      <c r="Q2" s="31">
        <f t="shared" si="0"/>
        <v>2930.5276870163366</v>
      </c>
      <c r="R2" s="31">
        <f t="shared" si="0"/>
        <v>2502.2713671539123</v>
      </c>
      <c r="S2" s="31">
        <f t="shared" si="0"/>
        <v>1782.902407566638</v>
      </c>
      <c r="T2" s="31">
        <f t="shared" si="0"/>
        <v>2949.964402407566</v>
      </c>
      <c r="U2" s="31">
        <f t="shared" si="0"/>
        <v>2962.468873602751</v>
      </c>
      <c r="V2" s="31">
        <f t="shared" si="0"/>
        <v>2968.4139294926918</v>
      </c>
      <c r="W2" s="31">
        <f t="shared" si="0"/>
        <v>2481.9209802235596</v>
      </c>
      <c r="X2" s="31">
        <f t="shared" ref="X2" si="1">SUM(X3,X17,X22,X25,X26,X51,X52,X71,X74,X75,X76)</f>
        <v>2906.403181427343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309.6553740326741</v>
      </c>
      <c r="F3" s="34">
        <f t="shared" si="2"/>
        <v>330.89707652622519</v>
      </c>
      <c r="G3" s="34">
        <f t="shared" si="2"/>
        <v>378.53138435081678</v>
      </c>
      <c r="H3" s="34">
        <f t="shared" si="2"/>
        <v>296.06268271711087</v>
      </c>
      <c r="I3" s="34">
        <f t="shared" si="2"/>
        <v>370.69656061908847</v>
      </c>
      <c r="J3" s="34">
        <f t="shared" si="2"/>
        <v>334.77901977644018</v>
      </c>
      <c r="K3" s="34">
        <f t="shared" si="2"/>
        <v>336.70103181427339</v>
      </c>
      <c r="L3" s="34">
        <f t="shared" si="2"/>
        <v>238.7577815993121</v>
      </c>
      <c r="M3" s="34">
        <f t="shared" si="2"/>
        <v>323.36818572656921</v>
      </c>
      <c r="N3" s="34">
        <f t="shared" si="2"/>
        <v>308.85331040412717</v>
      </c>
      <c r="O3" s="34">
        <f t="shared" si="2"/>
        <v>347.01908856405845</v>
      </c>
      <c r="P3" s="34">
        <f t="shared" si="2"/>
        <v>363.12476354256228</v>
      </c>
      <c r="Q3" s="34">
        <f t="shared" si="2"/>
        <v>342.52777300085984</v>
      </c>
      <c r="R3" s="34">
        <f t="shared" si="2"/>
        <v>376.84694754944104</v>
      </c>
      <c r="S3" s="34">
        <f t="shared" si="2"/>
        <v>363.8490971625107</v>
      </c>
      <c r="T3" s="34">
        <f t="shared" si="2"/>
        <v>343.00825451418746</v>
      </c>
      <c r="U3" s="34">
        <f t="shared" si="2"/>
        <v>331.80662080825448</v>
      </c>
      <c r="V3" s="34">
        <f t="shared" si="2"/>
        <v>327.78056749785037</v>
      </c>
      <c r="W3" s="34">
        <f t="shared" si="2"/>
        <v>265.48856405846942</v>
      </c>
      <c r="X3" s="34">
        <f t="shared" ref="X3" si="3">SUM(X4,X8,X11)</f>
        <v>305.25262252794499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1.364746345657782</v>
      </c>
      <c r="N4" s="29">
        <f t="shared" si="4"/>
        <v>1.3569217540842651</v>
      </c>
      <c r="O4" s="29">
        <f t="shared" si="4"/>
        <v>1.3424763542562339</v>
      </c>
      <c r="P4" s="29">
        <f t="shared" si="4"/>
        <v>1.3742906276870159</v>
      </c>
      <c r="Q4" s="29">
        <f t="shared" si="4"/>
        <v>0.67480653482373165</v>
      </c>
      <c r="R4" s="29">
        <f t="shared" si="4"/>
        <v>0.64488392089423896</v>
      </c>
      <c r="S4" s="29">
        <f t="shared" si="4"/>
        <v>0.59570077386070508</v>
      </c>
      <c r="T4" s="29">
        <f t="shared" si="4"/>
        <v>0.76973344797936361</v>
      </c>
      <c r="U4" s="29">
        <f t="shared" si="4"/>
        <v>2.999742046431642</v>
      </c>
      <c r="V4" s="29">
        <f t="shared" si="4"/>
        <v>2.8269131556319862</v>
      </c>
      <c r="W4" s="29">
        <f t="shared" si="4"/>
        <v>0.87798796216680997</v>
      </c>
      <c r="X4" s="29">
        <f t="shared" ref="X4" si="5">SUM(X5:X7)</f>
        <v>3.2038693035253649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1.364746345657782</v>
      </c>
      <c r="N7" s="10">
        <f>TI_NRG_FC_IND_NE!N7+FC_TRA_NE!N7+FC_OTH_NE!N7</f>
        <v>1.3569217540842651</v>
      </c>
      <c r="O7" s="10">
        <f>TI_NRG_FC_IND_NE!O7+FC_TRA_NE!O7+FC_OTH_NE!O7</f>
        <v>1.3424763542562339</v>
      </c>
      <c r="P7" s="10">
        <f>TI_NRG_FC_IND_NE!P7+FC_TRA_NE!P7+FC_OTH_NE!P7</f>
        <v>1.3742906276870159</v>
      </c>
      <c r="Q7" s="10">
        <f>TI_NRG_FC_IND_NE!Q7+FC_TRA_NE!Q7+FC_OTH_NE!Q7</f>
        <v>0.67480653482373165</v>
      </c>
      <c r="R7" s="10">
        <f>TI_NRG_FC_IND_NE!R7+FC_TRA_NE!R7+FC_OTH_NE!R7</f>
        <v>0.64488392089423896</v>
      </c>
      <c r="S7" s="10">
        <f>TI_NRG_FC_IND_NE!S7+FC_TRA_NE!S7+FC_OTH_NE!S7</f>
        <v>0.59570077386070508</v>
      </c>
      <c r="T7" s="10">
        <f>TI_NRG_FC_IND_NE!T7+FC_TRA_NE!T7+FC_OTH_NE!T7</f>
        <v>0.76973344797936361</v>
      </c>
      <c r="U7" s="10">
        <f>TI_NRG_FC_IND_NE!U7+FC_TRA_NE!U7+FC_OTH_NE!U7</f>
        <v>2.999742046431642</v>
      </c>
      <c r="V7" s="10">
        <f>TI_NRG_FC_IND_NE!V7+FC_TRA_NE!V7+FC_OTH_NE!V7</f>
        <v>2.8269131556319862</v>
      </c>
      <c r="W7" s="10">
        <f>TI_NRG_FC_IND_NE!W7+FC_TRA_NE!W7+FC_OTH_NE!W7</f>
        <v>0.87798796216680997</v>
      </c>
      <c r="X7" s="10">
        <f>TI_NRG_FC_IND_NE!X7+FC_TRA_NE!X7+FC_OTH_NE!X7</f>
        <v>3.2038693035253649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309.6553740326741</v>
      </c>
      <c r="F11" s="29">
        <f t="shared" si="8"/>
        <v>330.89707652622519</v>
      </c>
      <c r="G11" s="29">
        <f t="shared" si="8"/>
        <v>378.53138435081678</v>
      </c>
      <c r="H11" s="29">
        <f t="shared" si="8"/>
        <v>296.06268271711087</v>
      </c>
      <c r="I11" s="29">
        <f t="shared" si="8"/>
        <v>370.69656061908847</v>
      </c>
      <c r="J11" s="29">
        <f t="shared" si="8"/>
        <v>334.77901977644018</v>
      </c>
      <c r="K11" s="29">
        <f t="shared" si="8"/>
        <v>336.70103181427339</v>
      </c>
      <c r="L11" s="29">
        <f t="shared" si="8"/>
        <v>238.7577815993121</v>
      </c>
      <c r="M11" s="29">
        <f t="shared" si="8"/>
        <v>322.0034393809114</v>
      </c>
      <c r="N11" s="29">
        <f t="shared" si="8"/>
        <v>307.49638865004289</v>
      </c>
      <c r="O11" s="29">
        <f t="shared" si="8"/>
        <v>345.67661220980222</v>
      </c>
      <c r="P11" s="29">
        <f t="shared" si="8"/>
        <v>361.75047291487527</v>
      </c>
      <c r="Q11" s="29">
        <f t="shared" si="8"/>
        <v>341.85296646603609</v>
      </c>
      <c r="R11" s="29">
        <f t="shared" si="8"/>
        <v>376.2020636285468</v>
      </c>
      <c r="S11" s="29">
        <f t="shared" si="8"/>
        <v>363.25339638865</v>
      </c>
      <c r="T11" s="29">
        <f t="shared" si="8"/>
        <v>342.23852106620808</v>
      </c>
      <c r="U11" s="29">
        <f t="shared" si="8"/>
        <v>328.80687876182282</v>
      </c>
      <c r="V11" s="29">
        <f t="shared" si="8"/>
        <v>324.95365434221839</v>
      </c>
      <c r="W11" s="29">
        <f t="shared" si="8"/>
        <v>264.61057609630262</v>
      </c>
      <c r="X11" s="29">
        <f t="shared" ref="X11" si="9">SUM(X12:X16)</f>
        <v>302.04875322441961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309.6553740326741</v>
      </c>
      <c r="F15" s="10">
        <f>TI_NRG_FC_IND_NE!F15+FC_TRA_NE!F15+FC_OTH_NE!F15</f>
        <v>330.89707652622519</v>
      </c>
      <c r="G15" s="10">
        <f>TI_NRG_FC_IND_NE!G15+FC_TRA_NE!G15+FC_OTH_NE!G15</f>
        <v>378.53138435081678</v>
      </c>
      <c r="H15" s="10">
        <f>TI_NRG_FC_IND_NE!H15+FC_TRA_NE!H15+FC_OTH_NE!H15</f>
        <v>296.06268271711087</v>
      </c>
      <c r="I15" s="10">
        <f>TI_NRG_FC_IND_NE!I15+FC_TRA_NE!I15+FC_OTH_NE!I15</f>
        <v>370.69656061908847</v>
      </c>
      <c r="J15" s="10">
        <f>TI_NRG_FC_IND_NE!J15+FC_TRA_NE!J15+FC_OTH_NE!J15</f>
        <v>334.77901977644018</v>
      </c>
      <c r="K15" s="10">
        <f>TI_NRG_FC_IND_NE!K15+FC_TRA_NE!K15+FC_OTH_NE!K15</f>
        <v>336.70103181427339</v>
      </c>
      <c r="L15" s="10">
        <f>TI_NRG_FC_IND_NE!L15+FC_TRA_NE!L15+FC_OTH_NE!L15</f>
        <v>238.7577815993121</v>
      </c>
      <c r="M15" s="10">
        <f>TI_NRG_FC_IND_NE!M15+FC_TRA_NE!M15+FC_OTH_NE!M15</f>
        <v>322.0034393809114</v>
      </c>
      <c r="N15" s="10">
        <f>TI_NRG_FC_IND_NE!N15+FC_TRA_NE!N15+FC_OTH_NE!N15</f>
        <v>307.49638865004289</v>
      </c>
      <c r="O15" s="10">
        <f>TI_NRG_FC_IND_NE!O15+FC_TRA_NE!O15+FC_OTH_NE!O15</f>
        <v>345.67661220980222</v>
      </c>
      <c r="P15" s="10">
        <f>TI_NRG_FC_IND_NE!P15+FC_TRA_NE!P15+FC_OTH_NE!P15</f>
        <v>361.75047291487527</v>
      </c>
      <c r="Q15" s="10">
        <f>TI_NRG_FC_IND_NE!Q15+FC_TRA_NE!Q15+FC_OTH_NE!Q15</f>
        <v>341.85296646603609</v>
      </c>
      <c r="R15" s="10">
        <f>TI_NRG_FC_IND_NE!R15+FC_TRA_NE!R15+FC_OTH_NE!R15</f>
        <v>376.2020636285468</v>
      </c>
      <c r="S15" s="10">
        <f>TI_NRG_FC_IND_NE!S15+FC_TRA_NE!S15+FC_OTH_NE!S15</f>
        <v>363.25339638865</v>
      </c>
      <c r="T15" s="10">
        <f>TI_NRG_FC_IND_NE!T15+FC_TRA_NE!T15+FC_OTH_NE!T15</f>
        <v>342.23852106620808</v>
      </c>
      <c r="U15" s="10">
        <f>TI_NRG_FC_IND_NE!U15+FC_TRA_NE!U15+FC_OTH_NE!U15</f>
        <v>328.80687876182282</v>
      </c>
      <c r="V15" s="10">
        <f>TI_NRG_FC_IND_NE!V15+FC_TRA_NE!V15+FC_OTH_NE!V15</f>
        <v>324.95365434221839</v>
      </c>
      <c r="W15" s="10">
        <f>TI_NRG_FC_IND_NE!W15+FC_TRA_NE!W15+FC_OTH_NE!W15</f>
        <v>264.61057609630262</v>
      </c>
      <c r="X15" s="10">
        <f>TI_NRG_FC_IND_NE!X15+FC_TRA_NE!X15+FC_OTH_NE!X15</f>
        <v>302.04875322441961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15.166723989681859</v>
      </c>
      <c r="N17" s="37">
        <f t="shared" si="10"/>
        <v>17.101375752364579</v>
      </c>
      <c r="O17" s="37">
        <f t="shared" si="10"/>
        <v>14.78452278589854</v>
      </c>
      <c r="P17" s="37">
        <f t="shared" si="10"/>
        <v>17.101375752364579</v>
      </c>
      <c r="Q17" s="37">
        <f t="shared" si="10"/>
        <v>18.91659501289768</v>
      </c>
      <c r="R17" s="37">
        <f t="shared" si="10"/>
        <v>17.220808254514189</v>
      </c>
      <c r="S17" s="37">
        <f t="shared" si="10"/>
        <v>17.865692175408419</v>
      </c>
      <c r="T17" s="37">
        <f t="shared" si="10"/>
        <v>17.487876182287181</v>
      </c>
      <c r="U17" s="37">
        <f t="shared" si="10"/>
        <v>18.92760103181427</v>
      </c>
      <c r="V17" s="37">
        <f t="shared" si="10"/>
        <v>23.705846947549439</v>
      </c>
      <c r="W17" s="37">
        <f t="shared" si="10"/>
        <v>14.13791917454858</v>
      </c>
      <c r="X17" s="37">
        <f t="shared" ref="X17" si="11">SUM(X18:X21)</f>
        <v>17.307222699914011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15.166723989681859</v>
      </c>
      <c r="N21" s="10">
        <f>TI_NRG_FC_IND_NE!N21+FC_TRA_NE!N21+FC_OTH_NE!N21</f>
        <v>17.101375752364579</v>
      </c>
      <c r="O21" s="10">
        <f>TI_NRG_FC_IND_NE!O21+FC_TRA_NE!O21+FC_OTH_NE!O21</f>
        <v>14.78452278589854</v>
      </c>
      <c r="P21" s="10">
        <f>TI_NRG_FC_IND_NE!P21+FC_TRA_NE!P21+FC_OTH_NE!P21</f>
        <v>17.101375752364579</v>
      </c>
      <c r="Q21" s="10">
        <f>TI_NRG_FC_IND_NE!Q21+FC_TRA_NE!Q21+FC_OTH_NE!Q21</f>
        <v>18.91659501289768</v>
      </c>
      <c r="R21" s="10">
        <f>TI_NRG_FC_IND_NE!R21+FC_TRA_NE!R21+FC_OTH_NE!R21</f>
        <v>17.220808254514189</v>
      </c>
      <c r="S21" s="10">
        <f>TI_NRG_FC_IND_NE!S21+FC_TRA_NE!S21+FC_OTH_NE!S21</f>
        <v>17.865692175408419</v>
      </c>
      <c r="T21" s="10">
        <f>TI_NRG_FC_IND_NE!T21+FC_TRA_NE!T21+FC_OTH_NE!T21</f>
        <v>17.487876182287181</v>
      </c>
      <c r="U21" s="10">
        <f>TI_NRG_FC_IND_NE!U21+FC_TRA_NE!U21+FC_OTH_NE!U21</f>
        <v>18.92760103181427</v>
      </c>
      <c r="V21" s="10">
        <f>TI_NRG_FC_IND_NE!V21+FC_TRA_NE!V21+FC_OTH_NE!V21</f>
        <v>23.705846947549439</v>
      </c>
      <c r="W21" s="10">
        <f>TI_NRG_FC_IND_NE!W21+FC_TRA_NE!W21+FC_OTH_NE!W21</f>
        <v>14.13791917454858</v>
      </c>
      <c r="X21" s="10">
        <f>TI_NRG_FC_IND_NE!X21+FC_TRA_NE!X21+FC_OTH_NE!X21</f>
        <v>17.307222699914011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2142.202321582115</v>
      </c>
      <c r="D26" s="37">
        <f t="shared" si="14"/>
        <v>2145.5895098882197</v>
      </c>
      <c r="E26" s="37">
        <f t="shared" si="14"/>
        <v>1932.6601891659498</v>
      </c>
      <c r="F26" s="37">
        <f t="shared" si="14"/>
        <v>1985.5712811693893</v>
      </c>
      <c r="G26" s="37">
        <f t="shared" si="14"/>
        <v>2542.5987102321578</v>
      </c>
      <c r="H26" s="37">
        <f t="shared" si="14"/>
        <v>2711.6979363714531</v>
      </c>
      <c r="I26" s="37">
        <f t="shared" si="14"/>
        <v>2678.1312123817706</v>
      </c>
      <c r="J26" s="37">
        <f t="shared" si="14"/>
        <v>2441.8461736887357</v>
      </c>
      <c r="K26" s="37">
        <f t="shared" si="14"/>
        <v>2611.6139294926911</v>
      </c>
      <c r="L26" s="37">
        <f t="shared" si="14"/>
        <v>2328.6089423903695</v>
      </c>
      <c r="M26" s="37">
        <f t="shared" si="14"/>
        <v>2446.7426483233012</v>
      </c>
      <c r="N26" s="37">
        <f t="shared" si="14"/>
        <v>2264.2990541702493</v>
      </c>
      <c r="O26" s="37">
        <f t="shared" si="14"/>
        <v>2330.0314703353397</v>
      </c>
      <c r="P26" s="37">
        <f t="shared" si="14"/>
        <v>2213.7354256233875</v>
      </c>
      <c r="Q26" s="37">
        <f t="shared" si="14"/>
        <v>2474.5648323301803</v>
      </c>
      <c r="R26" s="37">
        <f t="shared" si="14"/>
        <v>2012.2878761822872</v>
      </c>
      <c r="S26" s="37">
        <f t="shared" si="14"/>
        <v>1300.9079105760964</v>
      </c>
      <c r="T26" s="37">
        <f t="shared" si="14"/>
        <v>2500.7322441960441</v>
      </c>
      <c r="U26" s="37">
        <f t="shared" si="14"/>
        <v>2522.6042132416164</v>
      </c>
      <c r="V26" s="37">
        <f t="shared" si="14"/>
        <v>2519.6871883061053</v>
      </c>
      <c r="W26" s="37">
        <f t="shared" si="14"/>
        <v>2107.089165950129</v>
      </c>
      <c r="X26" s="37">
        <f t="shared" ref="X26" si="15">SUM(X27,X33)</f>
        <v>2501.5479793637146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2142.202321582115</v>
      </c>
      <c r="D33" s="29">
        <f t="shared" si="18"/>
        <v>2145.5895098882197</v>
      </c>
      <c r="E33" s="29">
        <f t="shared" si="18"/>
        <v>1932.6601891659498</v>
      </c>
      <c r="F33" s="29">
        <f t="shared" si="18"/>
        <v>1985.5712811693893</v>
      </c>
      <c r="G33" s="29">
        <f t="shared" si="18"/>
        <v>2542.5987102321578</v>
      </c>
      <c r="H33" s="29">
        <f t="shared" si="18"/>
        <v>2711.6979363714531</v>
      </c>
      <c r="I33" s="29">
        <f t="shared" si="18"/>
        <v>2678.1312123817706</v>
      </c>
      <c r="J33" s="29">
        <f t="shared" si="18"/>
        <v>2441.8461736887357</v>
      </c>
      <c r="K33" s="29">
        <f t="shared" si="18"/>
        <v>2611.6139294926911</v>
      </c>
      <c r="L33" s="29">
        <f t="shared" si="18"/>
        <v>2328.6089423903695</v>
      </c>
      <c r="M33" s="29">
        <f t="shared" si="18"/>
        <v>2446.7426483233012</v>
      </c>
      <c r="N33" s="29">
        <f t="shared" si="18"/>
        <v>2264.2990541702493</v>
      </c>
      <c r="O33" s="29">
        <f t="shared" si="18"/>
        <v>2330.0314703353397</v>
      </c>
      <c r="P33" s="29">
        <f t="shared" si="18"/>
        <v>2213.7354256233875</v>
      </c>
      <c r="Q33" s="29">
        <f t="shared" si="18"/>
        <v>2474.5648323301803</v>
      </c>
      <c r="R33" s="29">
        <f t="shared" si="18"/>
        <v>2012.2878761822872</v>
      </c>
      <c r="S33" s="29">
        <f t="shared" si="18"/>
        <v>1300.9079105760964</v>
      </c>
      <c r="T33" s="29">
        <f t="shared" si="18"/>
        <v>2500.7322441960441</v>
      </c>
      <c r="U33" s="29">
        <f t="shared" si="18"/>
        <v>2522.6042132416164</v>
      </c>
      <c r="V33" s="29">
        <f t="shared" si="18"/>
        <v>2519.6871883061053</v>
      </c>
      <c r="W33" s="29">
        <f t="shared" si="18"/>
        <v>2107.089165950129</v>
      </c>
      <c r="X33" s="29">
        <f t="shared" ref="X33" si="19">SUM(X34:X50)</f>
        <v>2501.5479793637146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58.259759243336198</v>
      </c>
      <c r="D34" s="10">
        <f>TI_NRG_FC_IND_NE!D34+FC_TRA_NE!D34+FC_OTH_NE!D34</f>
        <v>45.068873602751488</v>
      </c>
      <c r="E34" s="10">
        <f>TI_NRG_FC_IND_NE!E34+FC_TRA_NE!E34+FC_OTH_NE!E34</f>
        <v>18.68710232158211</v>
      </c>
      <c r="F34" s="10">
        <f>TI_NRG_FC_IND_NE!F34+FC_TRA_NE!F34+FC_OTH_NE!F34</f>
        <v>16.488650042992258</v>
      </c>
      <c r="G34" s="10">
        <f>TI_NRG_FC_IND_NE!G34+FC_TRA_NE!G34+FC_OTH_NE!G34</f>
        <v>12.091659501289771</v>
      </c>
      <c r="H34" s="10">
        <f>TI_NRG_FC_IND_NE!H34+FC_TRA_NE!H34+FC_OTH_NE!H34</f>
        <v>14.29011177987962</v>
      </c>
      <c r="I34" s="10">
        <f>TI_NRG_FC_IND_NE!I34+FC_TRA_NE!I34+FC_OTH_NE!I34</f>
        <v>13.190885640584691</v>
      </c>
      <c r="J34" s="10">
        <f>TI_NRG_FC_IND_NE!J34+FC_TRA_NE!J34+FC_OTH_NE!J34</f>
        <v>13.190885640584691</v>
      </c>
      <c r="K34" s="10">
        <f>TI_NRG_FC_IND_NE!K34+FC_TRA_NE!K34+FC_OTH_NE!K34</f>
        <v>16.488650042992258</v>
      </c>
      <c r="L34" s="10">
        <f>TI_NRG_FC_IND_NE!L34+FC_TRA_NE!L34+FC_OTH_NE!L34</f>
        <v>14.29011177987962</v>
      </c>
      <c r="M34" s="10">
        <f>TI_NRG_FC_IND_NE!M34+FC_TRA_NE!M34+FC_OTH_NE!M34</f>
        <v>9.8932072226999139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91.191401547721412</v>
      </c>
      <c r="D36" s="10">
        <f>TI_NRG_FC_IND_NE!D36+FC_TRA_NE!D36+FC_OTH_NE!D36</f>
        <v>77.276956147893372</v>
      </c>
      <c r="E36" s="10">
        <f>TI_NRG_FC_IND_NE!E36+FC_TRA_NE!E36+FC_OTH_NE!E36</f>
        <v>69.896818572656912</v>
      </c>
      <c r="F36" s="10">
        <f>TI_NRG_FC_IND_NE!F36+FC_TRA_NE!F36+FC_OTH_NE!F36</f>
        <v>77.358899398108335</v>
      </c>
      <c r="G36" s="10">
        <f>TI_NRG_FC_IND_NE!G36+FC_TRA_NE!G36+FC_OTH_NE!G36</f>
        <v>116.48684436801371</v>
      </c>
      <c r="H36" s="10">
        <f>TI_NRG_FC_IND_NE!H36+FC_TRA_NE!H36+FC_OTH_NE!H36</f>
        <v>112.25090283748921</v>
      </c>
      <c r="I36" s="10">
        <f>TI_NRG_FC_IND_NE!I36+FC_TRA_NE!I36+FC_OTH_NE!I36</f>
        <v>117.0564918314703</v>
      </c>
      <c r="J36" s="10">
        <f>TI_NRG_FC_IND_NE!J36+FC_TRA_NE!J36+FC_OTH_NE!J36</f>
        <v>108.3046431642304</v>
      </c>
      <c r="K36" s="10">
        <f>TI_NRG_FC_IND_NE!K36+FC_TRA_NE!K36+FC_OTH_NE!K36</f>
        <v>115.1442820292347</v>
      </c>
      <c r="L36" s="10">
        <f>TI_NRG_FC_IND_NE!L36+FC_TRA_NE!L36+FC_OTH_NE!L36</f>
        <v>99.422355975924319</v>
      </c>
      <c r="M36" s="10">
        <f>TI_NRG_FC_IND_NE!M36+FC_TRA_NE!M36+FC_OTH_NE!M36</f>
        <v>97.340326741186573</v>
      </c>
      <c r="N36" s="10">
        <f>TI_NRG_FC_IND_NE!N36+FC_TRA_NE!N36+FC_OTH_NE!N36</f>
        <v>94.183147033533956</v>
      </c>
      <c r="O36" s="10">
        <f>TI_NRG_FC_IND_NE!O36+FC_TRA_NE!O36+FC_OTH_NE!O36</f>
        <v>97.29148753224419</v>
      </c>
      <c r="P36" s="10">
        <f>TI_NRG_FC_IND_NE!P36+FC_TRA_NE!P36+FC_OTH_NE!P36</f>
        <v>117.168271711092</v>
      </c>
      <c r="Q36" s="10">
        <f>TI_NRG_FC_IND_NE!Q36+FC_TRA_NE!Q36+FC_OTH_NE!Q36</f>
        <v>163.19862424763539</v>
      </c>
      <c r="R36" s="10">
        <f>TI_NRG_FC_IND_NE!R36+FC_TRA_NE!R36+FC_OTH_NE!R36</f>
        <v>109.8452278589854</v>
      </c>
      <c r="S36" s="10">
        <f>TI_NRG_FC_IND_NE!S36+FC_TRA_NE!S36+FC_OTH_NE!S36</f>
        <v>108.79905417024931</v>
      </c>
      <c r="T36" s="10">
        <f>TI_NRG_FC_IND_NE!T36+FC_TRA_NE!T36+FC_OTH_NE!T36</f>
        <v>269.9054170249355</v>
      </c>
      <c r="U36" s="10">
        <f>TI_NRG_FC_IND_NE!U36+FC_TRA_NE!U36+FC_OTH_NE!U36</f>
        <v>253.16706792777299</v>
      </c>
      <c r="V36" s="10">
        <f>TI_NRG_FC_IND_NE!V36+FC_TRA_NE!V36+FC_OTH_NE!V36</f>
        <v>299.19750644883919</v>
      </c>
      <c r="W36" s="10">
        <f>TI_NRG_FC_IND_NE!W36+FC_TRA_NE!W36+FC_OTH_NE!W36</f>
        <v>207.13671539122959</v>
      </c>
      <c r="X36" s="10">
        <f>TI_NRG_FC_IND_NE!X36+FC_TRA_NE!X36+FC_OTH_NE!X36</f>
        <v>260.49011177987961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583.04600171969037</v>
      </c>
      <c r="D42" s="10">
        <f>TI_NRG_FC_IND_NE!D42+FC_TRA_NE!D42+FC_OTH_NE!D42</f>
        <v>700.8537403267411</v>
      </c>
      <c r="E42" s="10">
        <f>TI_NRG_FC_IND_NE!E42+FC_TRA_NE!E42+FC_OTH_NE!E42</f>
        <v>619.30567497850382</v>
      </c>
      <c r="F42" s="10">
        <f>TI_NRG_FC_IND_NE!F42+FC_TRA_NE!F42+FC_OTH_NE!F42</f>
        <v>634.8490111779879</v>
      </c>
      <c r="G42" s="10">
        <f>TI_NRG_FC_IND_NE!G42+FC_TRA_NE!G42+FC_OTH_NE!G42</f>
        <v>814.49879621668083</v>
      </c>
      <c r="H42" s="10">
        <f>TI_NRG_FC_IND_NE!H42+FC_TRA_NE!H42+FC_OTH_NE!H42</f>
        <v>906.59036973344803</v>
      </c>
      <c r="I42" s="10">
        <f>TI_NRG_FC_IND_NE!I42+FC_TRA_NE!I42+FC_OTH_NE!I42</f>
        <v>814.49879621668083</v>
      </c>
      <c r="J42" s="10">
        <f>TI_NRG_FC_IND_NE!J42+FC_TRA_NE!J42+FC_OTH_NE!J42</f>
        <v>731.41049011177984</v>
      </c>
      <c r="K42" s="10">
        <f>TI_NRG_FC_IND_NE!K42+FC_TRA_NE!K42+FC_OTH_NE!K42</f>
        <v>892.28882201203771</v>
      </c>
      <c r="L42" s="10">
        <f>TI_NRG_FC_IND_NE!L42+FC_TRA_NE!L42+FC_OTH_NE!L42</f>
        <v>817.68211521926048</v>
      </c>
      <c r="M42" s="10">
        <f>TI_NRG_FC_IND_NE!M42+FC_TRA_NE!M42+FC_OTH_NE!M42</f>
        <v>962.84127257093712</v>
      </c>
      <c r="N42" s="10">
        <f>TI_NRG_FC_IND_NE!N42+FC_TRA_NE!N42+FC_OTH_NE!N42</f>
        <v>886.39355116079093</v>
      </c>
      <c r="O42" s="10">
        <f>TI_NRG_FC_IND_NE!O42+FC_TRA_NE!O42+FC_OTH_NE!O42</f>
        <v>967.74514187446255</v>
      </c>
      <c r="P42" s="10">
        <f>TI_NRG_FC_IND_NE!P42+FC_TRA_NE!P42+FC_OTH_NE!P42</f>
        <v>910.15571797076529</v>
      </c>
      <c r="Q42" s="10">
        <f>TI_NRG_FC_IND_NE!Q42+FC_TRA_NE!Q42+FC_OTH_NE!Q42</f>
        <v>1091.353740326741</v>
      </c>
      <c r="R42" s="10">
        <f>TI_NRG_FC_IND_NE!R42+FC_TRA_NE!R42+FC_OTH_NE!R42</f>
        <v>677.93061049011169</v>
      </c>
      <c r="S42" s="10">
        <f>TI_NRG_FC_IND_NE!S42+FC_TRA_NE!S42+FC_OTH_NE!S42</f>
        <v>185.36354256233881</v>
      </c>
      <c r="T42" s="10">
        <f>TI_NRG_FC_IND_NE!T42+FC_TRA_NE!T42+FC_OTH_NE!T42</f>
        <v>980.96878761822859</v>
      </c>
      <c r="U42" s="10">
        <f>TI_NRG_FC_IND_NE!U42+FC_TRA_NE!U42+FC_OTH_NE!U42</f>
        <v>995.54789337919169</v>
      </c>
      <c r="V42" s="10">
        <f>TI_NRG_FC_IND_NE!V42+FC_TRA_NE!V42+FC_OTH_NE!V42</f>
        <v>1004.920206362855</v>
      </c>
      <c r="W42" s="10">
        <f>TI_NRG_FC_IND_NE!W42+FC_TRA_NE!W42+FC_OTH_NE!W42</f>
        <v>821.63946689595866</v>
      </c>
      <c r="X42" s="10">
        <f>TI_NRG_FC_IND_NE!X42+FC_TRA_NE!X42+FC_OTH_NE!X42</f>
        <v>1068.443680137575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235.54075666380049</v>
      </c>
      <c r="D43" s="10">
        <f>TI_NRG_FC_IND_NE!D43+FC_TRA_NE!D43+FC_OTH_NE!D43</f>
        <v>202.25090283748921</v>
      </c>
      <c r="E43" s="10">
        <f>TI_NRG_FC_IND_NE!E43+FC_TRA_NE!E43+FC_OTH_NE!E43</f>
        <v>114.1960447119518</v>
      </c>
      <c r="F43" s="10">
        <f>TI_NRG_FC_IND_NE!F43+FC_TRA_NE!F43+FC_OTH_NE!F43</f>
        <v>111.16173688736031</v>
      </c>
      <c r="G43" s="10">
        <f>TI_NRG_FC_IND_NE!G43+FC_TRA_NE!G43+FC_OTH_NE!G43</f>
        <v>264.03155631986237</v>
      </c>
      <c r="H43" s="10">
        <f>TI_NRG_FC_IND_NE!H43+FC_TRA_NE!H43+FC_OTH_NE!H43</f>
        <v>49.953396388650027</v>
      </c>
      <c r="I43" s="10">
        <f>TI_NRG_FC_IND_NE!I43+FC_TRA_NE!I43+FC_OTH_NE!I43</f>
        <v>30.652794496990541</v>
      </c>
      <c r="J43" s="10">
        <f>TI_NRG_FC_IND_NE!J43+FC_TRA_NE!J43+FC_OTH_NE!J43</f>
        <v>22.462940670679281</v>
      </c>
      <c r="K43" s="10">
        <f>TI_NRG_FC_IND_NE!K43+FC_TRA_NE!K43+FC_OTH_NE!K43</f>
        <v>20.478675838349101</v>
      </c>
      <c r="L43" s="10">
        <f>TI_NRG_FC_IND_NE!L43+FC_TRA_NE!L43+FC_OTH_NE!L43</f>
        <v>16.423387790197761</v>
      </c>
      <c r="M43" s="10">
        <f>TI_NRG_FC_IND_NE!M43+FC_TRA_NE!M43+FC_OTH_NE!M43</f>
        <v>25.698022355975919</v>
      </c>
      <c r="N43" s="10">
        <f>TI_NRG_FC_IND_NE!N43+FC_TRA_NE!N43+FC_OTH_NE!N43</f>
        <v>9.2401547721410129</v>
      </c>
      <c r="O43" s="10">
        <f>TI_NRG_FC_IND_NE!O43+FC_TRA_NE!O43+FC_OTH_NE!O43</f>
        <v>1.026053310404127</v>
      </c>
      <c r="P43" s="10">
        <f>TI_NRG_FC_IND_NE!P43+FC_TRA_NE!P43+FC_OTH_NE!P43</f>
        <v>6.1567497850386923</v>
      </c>
      <c r="Q43" s="10">
        <f>TI_NRG_FC_IND_NE!Q43+FC_TRA_NE!Q43+FC_OTH_NE!Q43</f>
        <v>7.187790197764401</v>
      </c>
      <c r="R43" s="10">
        <f>TI_NRG_FC_IND_NE!R43+FC_TRA_NE!R43+FC_OTH_NE!R43</f>
        <v>5.1283748925193464</v>
      </c>
      <c r="S43" s="10">
        <f>TI_NRG_FC_IND_NE!S43+FC_TRA_NE!S43+FC_OTH_NE!S43</f>
        <v>6.1560619088564046</v>
      </c>
      <c r="T43" s="10">
        <f>TI_NRG_FC_IND_NE!T43+FC_TRA_NE!T43+FC_OTH_NE!T43</f>
        <v>2.0516766981943251</v>
      </c>
      <c r="U43" s="10">
        <f>TI_NRG_FC_IND_NE!U43+FC_TRA_NE!U43+FC_OTH_NE!U43</f>
        <v>0</v>
      </c>
      <c r="V43" s="10">
        <f>TI_NRG_FC_IND_NE!V43+FC_TRA_NE!V43+FC_OTH_NE!V43</f>
        <v>4.104041272570937</v>
      </c>
      <c r="W43" s="10">
        <f>TI_NRG_FC_IND_NE!W43+FC_TRA_NE!W43+FC_OTH_NE!W43</f>
        <v>0</v>
      </c>
      <c r="X43" s="10">
        <f>TI_NRG_FC_IND_NE!X43+FC_TRA_NE!X43+FC_OTH_NE!X43</f>
        <v>6.1936371453138426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50.879621668099738</v>
      </c>
      <c r="D45" s="10">
        <f>TI_NRG_FC_IND_NE!D45+FC_TRA_NE!D45+FC_OTH_NE!D45</f>
        <v>36.47970765262253</v>
      </c>
      <c r="E45" s="10">
        <f>TI_NRG_FC_IND_NE!E45+FC_TRA_NE!E45+FC_OTH_NE!E45</f>
        <v>25.91986242476354</v>
      </c>
      <c r="F45" s="10">
        <f>TI_NRG_FC_IND_NE!F45+FC_TRA_NE!F45+FC_OTH_NE!F45</f>
        <v>22.079879621668098</v>
      </c>
      <c r="G45" s="10">
        <f>TI_NRG_FC_IND_NE!G45+FC_TRA_NE!G45+FC_OTH_NE!G45</f>
        <v>39.3597592433362</v>
      </c>
      <c r="H45" s="10">
        <f>TI_NRG_FC_IND_NE!H45+FC_TRA_NE!H45+FC_OTH_NE!H45</f>
        <v>32.639810834049868</v>
      </c>
      <c r="I45" s="10">
        <f>TI_NRG_FC_IND_NE!I45+FC_TRA_NE!I45+FC_OTH_NE!I45</f>
        <v>26.879793637145319</v>
      </c>
      <c r="J45" s="10">
        <f>TI_NRG_FC_IND_NE!J45+FC_TRA_NE!J45+FC_OTH_NE!J45</f>
        <v>22.079879621668098</v>
      </c>
      <c r="K45" s="10">
        <f>TI_NRG_FC_IND_NE!K45+FC_TRA_NE!K45+FC_OTH_NE!K45</f>
        <v>20.15984522785898</v>
      </c>
      <c r="L45" s="10">
        <f>TI_NRG_FC_IND_NE!L45+FC_TRA_NE!L45+FC_OTH_NE!L45</f>
        <v>15.35993121238177</v>
      </c>
      <c r="M45" s="10">
        <f>TI_NRG_FC_IND_NE!M45+FC_TRA_NE!M45+FC_OTH_NE!M45</f>
        <v>11.51994840928633</v>
      </c>
      <c r="N45" s="10">
        <f>TI_NRG_FC_IND_NE!N45+FC_TRA_NE!N45+FC_OTH_NE!N45</f>
        <v>17.279879621668101</v>
      </c>
      <c r="O45" s="10">
        <f>TI_NRG_FC_IND_NE!O45+FC_TRA_NE!O45+FC_OTH_NE!O45</f>
        <v>14.39991401547721</v>
      </c>
      <c r="P45" s="10">
        <f>TI_NRG_FC_IND_NE!P45+FC_TRA_NE!P45+FC_OTH_NE!P45</f>
        <v>11.51994840928633</v>
      </c>
      <c r="Q45" s="10">
        <f>TI_NRG_FC_IND_NE!Q45+FC_TRA_NE!Q45+FC_OTH_NE!Q45</f>
        <v>20.15984522785898</v>
      </c>
      <c r="R45" s="10">
        <f>TI_NRG_FC_IND_NE!R45+FC_TRA_NE!R45+FC_OTH_NE!R45</f>
        <v>17.279879621668101</v>
      </c>
      <c r="S45" s="10">
        <f>TI_NRG_FC_IND_NE!S45+FC_TRA_NE!S45+FC_OTH_NE!S45</f>
        <v>18.23989681857266</v>
      </c>
      <c r="T45" s="10">
        <f>TI_NRG_FC_IND_NE!T45+FC_TRA_NE!T45+FC_OTH_NE!T45</f>
        <v>18.23989681857266</v>
      </c>
      <c r="U45" s="10">
        <f>TI_NRG_FC_IND_NE!U45+FC_TRA_NE!U45+FC_OTH_NE!U45</f>
        <v>16.319862424763539</v>
      </c>
      <c r="V45" s="10">
        <f>TI_NRG_FC_IND_NE!V45+FC_TRA_NE!V45+FC_OTH_NE!V45</f>
        <v>15.35993121238177</v>
      </c>
      <c r="W45" s="10">
        <f>TI_NRG_FC_IND_NE!W45+FC_TRA_NE!W45+FC_OTH_NE!W45</f>
        <v>16.319862424763539</v>
      </c>
      <c r="X45" s="10">
        <f>TI_NRG_FC_IND_NE!X45+FC_TRA_NE!X45+FC_OTH_NE!X45</f>
        <v>15.35993121238177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218.87850386930356</v>
      </c>
      <c r="D46" s="10">
        <f>TI_NRG_FC_IND_NE!D46+FC_TRA_NE!D46+FC_OTH_NE!D46</f>
        <v>175.67876182287188</v>
      </c>
      <c r="E46" s="10">
        <f>TI_NRG_FC_IND_NE!E46+FC_TRA_NE!E46+FC_OTH_NE!E46</f>
        <v>151.67893379191739</v>
      </c>
      <c r="F46" s="10">
        <f>TI_NRG_FC_IND_NE!F46+FC_TRA_NE!F46+FC_OTH_NE!F46</f>
        <v>155.51891659501291</v>
      </c>
      <c r="G46" s="10">
        <f>TI_NRG_FC_IND_NE!G46+FC_TRA_NE!G46+FC_OTH_NE!G46</f>
        <v>178.5587274290628</v>
      </c>
      <c r="H46" s="10">
        <f>TI_NRG_FC_IND_NE!H46+FC_TRA_NE!H46+FC_OTH_NE!H46</f>
        <v>181.43869303525366</v>
      </c>
      <c r="I46" s="10">
        <f>TI_NRG_FC_IND_NE!I46+FC_TRA_NE!I46+FC_OTH_NE!I46</f>
        <v>184.31874462596727</v>
      </c>
      <c r="J46" s="10">
        <f>TI_NRG_FC_IND_NE!J46+FC_TRA_NE!J46+FC_OTH_NE!J46</f>
        <v>202.55864144453994</v>
      </c>
      <c r="K46" s="10">
        <f>TI_NRG_FC_IND_NE!K46+FC_TRA_NE!K46+FC_OTH_NE!K46</f>
        <v>148.79896818572655</v>
      </c>
      <c r="L46" s="10">
        <f>TI_NRG_FC_IND_NE!L46+FC_TRA_NE!L46+FC_OTH_NE!L46</f>
        <v>129.5991401547721</v>
      </c>
      <c r="M46" s="10">
        <f>TI_NRG_FC_IND_NE!M46+FC_TRA_NE!M46+FC_OTH_NE!M46</f>
        <v>151.67893379191744</v>
      </c>
      <c r="N46" s="10">
        <f>TI_NRG_FC_IND_NE!N46+FC_TRA_NE!N46+FC_OTH_NE!N46</f>
        <v>169.91883061049015</v>
      </c>
      <c r="O46" s="10">
        <f>TI_NRG_FC_IND_NE!O46+FC_TRA_NE!O46+FC_OTH_NE!O46</f>
        <v>143.03895098882202</v>
      </c>
      <c r="P46" s="10">
        <f>TI_NRG_FC_IND_NE!P46+FC_TRA_NE!P46+FC_OTH_NE!P46</f>
        <v>154.55889939810825</v>
      </c>
      <c r="Q46" s="10">
        <f>TI_NRG_FC_IND_NE!Q46+FC_TRA_NE!Q46+FC_OTH_NE!Q46</f>
        <v>150.71900257953564</v>
      </c>
      <c r="R46" s="10">
        <f>TI_NRG_FC_IND_NE!R46+FC_TRA_NE!R46+FC_OTH_NE!R46</f>
        <v>188.15864144453997</v>
      </c>
      <c r="S46" s="10">
        <f>TI_NRG_FC_IND_NE!S46+FC_TRA_NE!S46+FC_OTH_NE!S46</f>
        <v>187.19862424763539</v>
      </c>
      <c r="T46" s="10">
        <f>TI_NRG_FC_IND_NE!T46+FC_TRA_NE!T46+FC_OTH_NE!T46</f>
        <v>193.91865864144447</v>
      </c>
      <c r="U46" s="10">
        <f>TI_NRG_FC_IND_NE!U46+FC_TRA_NE!U46+FC_OTH_NE!U46</f>
        <v>209.27858985382625</v>
      </c>
      <c r="V46" s="10">
        <f>TI_NRG_FC_IND_NE!V46+FC_TRA_NE!V46+FC_OTH_NE!V46</f>
        <v>197.75864144453993</v>
      </c>
      <c r="W46" s="10">
        <f>TI_NRG_FC_IND_NE!W46+FC_TRA_NE!W46+FC_OTH_NE!W46</f>
        <v>156.47893379191743</v>
      </c>
      <c r="X46" s="10">
        <f>TI_NRG_FC_IND_NE!X46+FC_TRA_NE!X46+FC_OTH_NE!X46</f>
        <v>160.31891659501292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362.87747205503013</v>
      </c>
      <c r="D47" s="10">
        <f>TI_NRG_FC_IND_NE!D47+FC_TRA_NE!D47+FC_OTH_NE!D47</f>
        <v>355.19750644883919</v>
      </c>
      <c r="E47" s="10">
        <f>TI_NRG_FC_IND_NE!E47+FC_TRA_NE!E47+FC_OTH_NE!E47</f>
        <v>379.1973344797936</v>
      </c>
      <c r="F47" s="10">
        <f>TI_NRG_FC_IND_NE!F47+FC_TRA_NE!F47+FC_OTH_NE!F47</f>
        <v>448.316852966466</v>
      </c>
      <c r="G47" s="10">
        <f>TI_NRG_FC_IND_NE!G47+FC_TRA_NE!G47+FC_OTH_NE!G47</f>
        <v>503.03645743766123</v>
      </c>
      <c r="H47" s="10">
        <f>TI_NRG_FC_IND_NE!H47+FC_TRA_NE!H47+FC_OTH_NE!H47</f>
        <v>508.79647463456581</v>
      </c>
      <c r="I47" s="10">
        <f>TI_NRG_FC_IND_NE!I47+FC_TRA_NE!I47+FC_OTH_NE!I47</f>
        <v>581.7559759243336</v>
      </c>
      <c r="J47" s="10">
        <f>TI_NRG_FC_IND_NE!J47+FC_TRA_NE!J47+FC_OTH_NE!J47</f>
        <v>516.47644024075669</v>
      </c>
      <c r="K47" s="10">
        <f>TI_NRG_FC_IND_NE!K47+FC_TRA_NE!K47+FC_OTH_NE!K47</f>
        <v>529.91633705932929</v>
      </c>
      <c r="L47" s="10">
        <f>TI_NRG_FC_IND_NE!L47+FC_TRA_NE!L47+FC_OTH_NE!L47</f>
        <v>441.5969045571797</v>
      </c>
      <c r="M47" s="10">
        <f>TI_NRG_FC_IND_NE!M47+FC_TRA_NE!M47+FC_OTH_NE!M47</f>
        <v>408.95717970765259</v>
      </c>
      <c r="N47" s="10">
        <f>TI_NRG_FC_IND_NE!N47+FC_TRA_NE!N47+FC_OTH_NE!N47</f>
        <v>394.55726569217541</v>
      </c>
      <c r="O47" s="10">
        <f>TI_NRG_FC_IND_NE!O47+FC_TRA_NE!O47+FC_OTH_NE!O47</f>
        <v>393.59724849527078</v>
      </c>
      <c r="P47" s="10">
        <f>TI_NRG_FC_IND_NE!P47+FC_TRA_NE!P47+FC_OTH_NE!P47</f>
        <v>383.99733447979361</v>
      </c>
      <c r="Q47" s="10">
        <f>TI_NRG_FC_IND_NE!Q47+FC_TRA_NE!Q47+FC_OTH_NE!Q47</f>
        <v>431.99699054170247</v>
      </c>
      <c r="R47" s="10">
        <f>TI_NRG_FC_IND_NE!R47+FC_TRA_NE!R47+FC_OTH_NE!R47</f>
        <v>521.27635425623384</v>
      </c>
      <c r="S47" s="10">
        <f>TI_NRG_FC_IND_NE!S47+FC_TRA_NE!S47+FC_OTH_NE!S47</f>
        <v>447.35692175408428</v>
      </c>
      <c r="T47" s="10">
        <f>TI_NRG_FC_IND_NE!T47+FC_TRA_NE!T47+FC_OTH_NE!T47</f>
        <v>370.55743766122089</v>
      </c>
      <c r="U47" s="10">
        <f>TI_NRG_FC_IND_NE!U47+FC_TRA_NE!U47+FC_OTH_NE!U47</f>
        <v>496.31650902837492</v>
      </c>
      <c r="V47" s="10">
        <f>TI_NRG_FC_IND_NE!V47+FC_TRA_NE!V47+FC_OTH_NE!V47</f>
        <v>477.11668099742047</v>
      </c>
      <c r="W47" s="10">
        <f>TI_NRG_FC_IND_NE!W47+FC_TRA_NE!W47+FC_OTH_NE!W47</f>
        <v>468.47669819432502</v>
      </c>
      <c r="X47" s="10">
        <f>TI_NRG_FC_IND_NE!X47+FC_TRA_NE!X47+FC_OTH_NE!X47</f>
        <v>508.79647463456581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13.43508168529665</v>
      </c>
      <c r="D48" s="10">
        <f>TI_NRG_FC_IND_NE!D48+FC_TRA_NE!D48+FC_OTH_NE!D48</f>
        <v>11.64376612209802</v>
      </c>
      <c r="E48" s="10">
        <f>TI_NRG_FC_IND_NE!E48+FC_TRA_NE!E48+FC_OTH_NE!E48</f>
        <v>16.122098022355971</v>
      </c>
      <c r="F48" s="10">
        <f>TI_NRG_FC_IND_NE!F48+FC_TRA_NE!F48+FC_OTH_NE!F48</f>
        <v>7.1653482373172821</v>
      </c>
      <c r="G48" s="10">
        <f>TI_NRG_FC_IND_NE!G48+FC_TRA_NE!G48+FC_OTH_NE!G48</f>
        <v>5.3740326741186584</v>
      </c>
      <c r="H48" s="10">
        <f>TI_NRG_FC_IND_NE!H48+FC_TRA_NE!H48+FC_OTH_NE!H48</f>
        <v>4.4783319002579534</v>
      </c>
      <c r="I48" s="10">
        <f>TI_NRG_FC_IND_NE!I48+FC_TRA_NE!I48+FC_OTH_NE!I48</f>
        <v>3.5827171109200342</v>
      </c>
      <c r="J48" s="10">
        <f>TI_NRG_FC_IND_NE!J48+FC_TRA_NE!J48+FC_OTH_NE!J48</f>
        <v>2.6870163370593292</v>
      </c>
      <c r="K48" s="10">
        <f>TI_NRG_FC_IND_NE!K48+FC_TRA_NE!K48+FC_OTH_NE!K48</f>
        <v>2.6870163370593292</v>
      </c>
      <c r="L48" s="10">
        <f>TI_NRG_FC_IND_NE!L48+FC_TRA_NE!L48+FC_OTH_NE!L48</f>
        <v>3.5827171109200342</v>
      </c>
      <c r="M48" s="10">
        <f>TI_NRG_FC_IND_NE!M48+FC_TRA_NE!M48+FC_OTH_NE!M48</f>
        <v>4.4783319002579534</v>
      </c>
      <c r="N48" s="10">
        <f>TI_NRG_FC_IND_NE!N48+FC_TRA_NE!N48+FC_OTH_NE!N48</f>
        <v>4.4783319002579534</v>
      </c>
      <c r="O48" s="10">
        <f>TI_NRG_FC_IND_NE!O48+FC_TRA_NE!O48+FC_OTH_NE!O48</f>
        <v>5.5173688736027513</v>
      </c>
      <c r="P48" s="10">
        <f>TI_NRG_FC_IND_NE!P48+FC_TRA_NE!P48+FC_OTH_NE!P48</f>
        <v>7.3564918314703336</v>
      </c>
      <c r="Q48" s="10">
        <f>TI_NRG_FC_IND_NE!Q48+FC_TRA_NE!Q48+FC_OTH_NE!Q48</f>
        <v>5.5173688736027513</v>
      </c>
      <c r="R48" s="10">
        <f>TI_NRG_FC_IND_NE!R48+FC_TRA_NE!R48+FC_OTH_NE!R48</f>
        <v>6.4368873602751506</v>
      </c>
      <c r="S48" s="10">
        <f>TI_NRG_FC_IND_NE!S48+FC_TRA_NE!S48+FC_OTH_NE!S48</f>
        <v>5.6463456577815991</v>
      </c>
      <c r="T48" s="10">
        <f>TI_NRG_FC_IND_NE!T48+FC_TRA_NE!T48+FC_OTH_NE!T48</f>
        <v>4.7052450558899386</v>
      </c>
      <c r="U48" s="10">
        <f>TI_NRG_FC_IND_NE!U48+FC_TRA_NE!U48+FC_OTH_NE!U48</f>
        <v>5.6463456577815991</v>
      </c>
      <c r="V48" s="10">
        <f>TI_NRG_FC_IND_NE!V48+FC_TRA_NE!V48+FC_OTH_NE!V48</f>
        <v>5.6463456577815991</v>
      </c>
      <c r="W48" s="10">
        <f>TI_NRG_FC_IND_NE!W48+FC_TRA_NE!W48+FC_OTH_NE!W48</f>
        <v>5.6463456577815991</v>
      </c>
      <c r="X48" s="10">
        <f>TI_NRG_FC_IND_NE!X48+FC_TRA_NE!X48+FC_OTH_NE!X48</f>
        <v>5.6463456577815991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9.5999140154772142</v>
      </c>
      <c r="D49" s="10">
        <f>TI_NRG_FC_IND_NE!D49+FC_TRA_NE!D49+FC_OTH_NE!D49</f>
        <v>4.8</v>
      </c>
      <c r="E49" s="10">
        <f>TI_NRG_FC_IND_NE!E49+FC_TRA_NE!E49+FC_OTH_NE!E49</f>
        <v>4.8</v>
      </c>
      <c r="F49" s="10">
        <f>TI_NRG_FC_IND_NE!F49+FC_TRA_NE!F49+FC_OTH_NE!F49</f>
        <v>11.51994840928633</v>
      </c>
      <c r="G49" s="10">
        <f>TI_NRG_FC_IND_NE!G49+FC_TRA_NE!G49+FC_OTH_NE!G49</f>
        <v>12.4798796216681</v>
      </c>
      <c r="H49" s="10">
        <f>TI_NRG_FC_IND_NE!H49+FC_TRA_NE!H49+FC_OTH_NE!H49</f>
        <v>15.35993121238177</v>
      </c>
      <c r="I49" s="10">
        <f>TI_NRG_FC_IND_NE!I49+FC_TRA_NE!I49+FC_OTH_NE!I49</f>
        <v>17.279879621668101</v>
      </c>
      <c r="J49" s="10">
        <f>TI_NRG_FC_IND_NE!J49+FC_TRA_NE!J49+FC_OTH_NE!J49</f>
        <v>18.23989681857266</v>
      </c>
      <c r="K49" s="10">
        <f>TI_NRG_FC_IND_NE!K49+FC_TRA_NE!K49+FC_OTH_NE!K49</f>
        <v>15.35993121238177</v>
      </c>
      <c r="L49" s="10">
        <f>TI_NRG_FC_IND_NE!L49+FC_TRA_NE!L49+FC_OTH_NE!L49</f>
        <v>15.35993121238177</v>
      </c>
      <c r="M49" s="10">
        <f>TI_NRG_FC_IND_NE!M49+FC_TRA_NE!M49+FC_OTH_NE!M49</f>
        <v>14.39991401547721</v>
      </c>
      <c r="N49" s="10">
        <f>TI_NRG_FC_IND_NE!N49+FC_TRA_NE!N49+FC_OTH_NE!N49</f>
        <v>12.4798796216681</v>
      </c>
      <c r="O49" s="10">
        <f>TI_NRG_FC_IND_NE!O49+FC_TRA_NE!O49+FC_OTH_NE!O49</f>
        <v>10.55993121238177</v>
      </c>
      <c r="P49" s="10">
        <f>TI_NRG_FC_IND_NE!P49+FC_TRA_NE!P49+FC_OTH_NE!P49</f>
        <v>9.5999140154772142</v>
      </c>
      <c r="Q49" s="10">
        <f>TI_NRG_FC_IND_NE!Q49+FC_TRA_NE!Q49+FC_OTH_NE!Q49</f>
        <v>11.51994840928633</v>
      </c>
      <c r="R49" s="10">
        <f>TI_NRG_FC_IND_NE!R49+FC_TRA_NE!R49+FC_OTH_NE!R49</f>
        <v>9.5999140154772142</v>
      </c>
      <c r="S49" s="10">
        <f>TI_NRG_FC_IND_NE!S49+FC_TRA_NE!S49+FC_OTH_NE!S49</f>
        <v>9.5999140154772142</v>
      </c>
      <c r="T49" s="10">
        <f>TI_NRG_FC_IND_NE!T49+FC_TRA_NE!T49+FC_OTH_NE!T49</f>
        <v>10.55993121238177</v>
      </c>
      <c r="U49" s="10">
        <f>TI_NRG_FC_IND_NE!U49+FC_TRA_NE!U49+FC_OTH_NE!U49</f>
        <v>15.35993121238177</v>
      </c>
      <c r="V49" s="10">
        <f>TI_NRG_FC_IND_NE!V49+FC_TRA_NE!V49+FC_OTH_NE!V49</f>
        <v>17.279879621668101</v>
      </c>
      <c r="W49" s="10">
        <f>TI_NRG_FC_IND_NE!W49+FC_TRA_NE!W49+FC_OTH_NE!W49</f>
        <v>20.15984522785898</v>
      </c>
      <c r="X49" s="10">
        <f>TI_NRG_FC_IND_NE!X49+FC_TRA_NE!X49+FC_OTH_NE!X49</f>
        <v>23.03981083404987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518.49380911435935</v>
      </c>
      <c r="D50" s="10">
        <f>TI_NRG_FC_IND_NE!D50+FC_TRA_NE!D50+FC_OTH_NE!D50</f>
        <v>536.33929492691311</v>
      </c>
      <c r="E50" s="10">
        <f>TI_NRG_FC_IND_NE!E50+FC_TRA_NE!E50+FC_OTH_NE!E50</f>
        <v>532.8563198624247</v>
      </c>
      <c r="F50" s="10">
        <f>TI_NRG_FC_IND_NE!F50+FC_TRA_NE!F50+FC_OTH_NE!F50</f>
        <v>501.11203783319002</v>
      </c>
      <c r="G50" s="10">
        <f>TI_NRG_FC_IND_NE!G50+FC_TRA_NE!G50+FC_OTH_NE!G50</f>
        <v>596.68099742046422</v>
      </c>
      <c r="H50" s="10">
        <f>TI_NRG_FC_IND_NE!H50+FC_TRA_NE!H50+FC_OTH_NE!H50</f>
        <v>885.89991401547707</v>
      </c>
      <c r="I50" s="10">
        <f>TI_NRG_FC_IND_NE!I50+FC_TRA_NE!I50+FC_OTH_NE!I50</f>
        <v>888.91513327601035</v>
      </c>
      <c r="J50" s="10">
        <f>TI_NRG_FC_IND_NE!J50+FC_TRA_NE!J50+FC_OTH_NE!J50</f>
        <v>804.435339638865</v>
      </c>
      <c r="K50" s="10">
        <f>TI_NRG_FC_IND_NE!K50+FC_TRA_NE!K50+FC_OTH_NE!K50</f>
        <v>850.29140154772131</v>
      </c>
      <c r="L50" s="10">
        <f>TI_NRG_FC_IND_NE!L50+FC_TRA_NE!L50+FC_OTH_NE!L50</f>
        <v>775.29234737747197</v>
      </c>
      <c r="M50" s="10">
        <f>TI_NRG_FC_IND_NE!M50+FC_TRA_NE!M50+FC_OTH_NE!M50</f>
        <v>759.93551160791048</v>
      </c>
      <c r="N50" s="10">
        <f>TI_NRG_FC_IND_NE!N50+FC_TRA_NE!N50+FC_OTH_NE!N50</f>
        <v>675.76801375752359</v>
      </c>
      <c r="O50" s="10">
        <f>TI_NRG_FC_IND_NE!O50+FC_TRA_NE!O50+FC_OTH_NE!O50</f>
        <v>696.85537403267404</v>
      </c>
      <c r="P50" s="10">
        <f>TI_NRG_FC_IND_NE!P50+FC_TRA_NE!P50+FC_OTH_NE!P50</f>
        <v>613.22209802235591</v>
      </c>
      <c r="Q50" s="10">
        <f>TI_NRG_FC_IND_NE!Q50+FC_TRA_NE!Q50+FC_OTH_NE!Q50</f>
        <v>592.9115219260533</v>
      </c>
      <c r="R50" s="10">
        <f>TI_NRG_FC_IND_NE!R50+FC_TRA_NE!R50+FC_OTH_NE!R50</f>
        <v>476.63198624247627</v>
      </c>
      <c r="S50" s="10">
        <f>TI_NRG_FC_IND_NE!S50+FC_TRA_NE!S50+FC_OTH_NE!S50</f>
        <v>332.54754944110061</v>
      </c>
      <c r="T50" s="10">
        <f>TI_NRG_FC_IND_NE!T50+FC_TRA_NE!T50+FC_OTH_NE!T50</f>
        <v>649.8251934651762</v>
      </c>
      <c r="U50" s="10">
        <f>TI_NRG_FC_IND_NE!U50+FC_TRA_NE!U50+FC_OTH_NE!U50</f>
        <v>530.96801375752364</v>
      </c>
      <c r="V50" s="10">
        <f>TI_NRG_FC_IND_NE!V50+FC_TRA_NE!V50+FC_OTH_NE!V50</f>
        <v>498.30395528804809</v>
      </c>
      <c r="W50" s="10">
        <f>TI_NRG_FC_IND_NE!W50+FC_TRA_NE!W50+FC_OTH_NE!W50</f>
        <v>411.23129836629403</v>
      </c>
      <c r="X50" s="10">
        <f>TI_NRG_FC_IND_NE!X50+FC_TRA_NE!X50+FC_OTH_NE!X50</f>
        <v>453.25907136715392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96.302665520206361</v>
      </c>
      <c r="L51" s="37">
        <f>TI_NRG_FC_IND_NE!L51+FC_TRA_NE!L51+FC_OTH_NE!L51</f>
        <v>58.963886500429922</v>
      </c>
      <c r="M51" s="37">
        <f>TI_NRG_FC_IND_NE!M51+FC_TRA_NE!M51+FC_OTH_NE!M51</f>
        <v>90.606190885640572</v>
      </c>
      <c r="N51" s="37">
        <f>TI_NRG_FC_IND_NE!N51+FC_TRA_NE!N51+FC_OTH_NE!N51</f>
        <v>94.991401547721409</v>
      </c>
      <c r="O51" s="37">
        <f>TI_NRG_FC_IND_NE!O51+FC_TRA_NE!O51+FC_OTH_NE!O51</f>
        <v>96.969045571797068</v>
      </c>
      <c r="P51" s="37">
        <f>TI_NRG_FC_IND_NE!P51+FC_TRA_NE!P51+FC_OTH_NE!P51</f>
        <v>92.562338779019768</v>
      </c>
      <c r="Q51" s="37">
        <f>TI_NRG_FC_IND_NE!Q51+FC_TRA_NE!Q51+FC_OTH_NE!Q51</f>
        <v>94.518486672398964</v>
      </c>
      <c r="R51" s="37">
        <f>TI_NRG_FC_IND_NE!R51+FC_TRA_NE!R51+FC_OTH_NE!R51</f>
        <v>95.915735167669808</v>
      </c>
      <c r="S51" s="37">
        <f>TI_NRG_FC_IND_NE!S51+FC_TRA_NE!S51+FC_OTH_NE!S51</f>
        <v>100.27970765262251</v>
      </c>
      <c r="T51" s="37">
        <f>TI_NRG_FC_IND_NE!T51+FC_TRA_NE!T51+FC_OTH_NE!T51</f>
        <v>88.736027515047283</v>
      </c>
      <c r="U51" s="37">
        <f>TI_NRG_FC_IND_NE!U51+FC_TRA_NE!U51+FC_OTH_NE!U51</f>
        <v>89.130438521066196</v>
      </c>
      <c r="V51" s="37">
        <f>TI_NRG_FC_IND_NE!V51+FC_TRA_NE!V51+FC_OTH_NE!V51</f>
        <v>97.240326741186578</v>
      </c>
      <c r="W51" s="37">
        <f>TI_NRG_FC_IND_NE!W51+FC_TRA_NE!W51+FC_OTH_NE!W51</f>
        <v>95.20533104041273</v>
      </c>
      <c r="X51" s="37">
        <f>TI_NRG_FC_IND_NE!X51+FC_TRA_NE!X51+FC_OTH_NE!X51</f>
        <v>82.295356835769553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1951.1636285468617</v>
      </c>
      <c r="D2" s="31">
        <f t="shared" si="0"/>
        <v>1994.8705932932071</v>
      </c>
      <c r="E2" s="31">
        <f t="shared" si="0"/>
        <v>2107.9165090283745</v>
      </c>
      <c r="F2" s="31">
        <f t="shared" si="0"/>
        <v>2178.2293207222697</v>
      </c>
      <c r="G2" s="31">
        <f t="shared" si="0"/>
        <v>2772.3311263972482</v>
      </c>
      <c r="H2" s="31">
        <f t="shared" si="0"/>
        <v>2857.0417024935509</v>
      </c>
      <c r="I2" s="31">
        <f t="shared" si="0"/>
        <v>2892.3488392089416</v>
      </c>
      <c r="J2" s="31">
        <f t="shared" si="0"/>
        <v>2612.4662940670673</v>
      </c>
      <c r="K2" s="31">
        <f t="shared" si="0"/>
        <v>2916.9385210662081</v>
      </c>
      <c r="L2" s="31">
        <f t="shared" si="0"/>
        <v>2501.5314703353392</v>
      </c>
      <c r="M2" s="31">
        <f t="shared" si="0"/>
        <v>2730.9247635425618</v>
      </c>
      <c r="N2" s="31">
        <f t="shared" si="0"/>
        <v>2536.4461736887361</v>
      </c>
      <c r="O2" s="31">
        <f t="shared" si="0"/>
        <v>2655.3650902837485</v>
      </c>
      <c r="P2" s="31">
        <f t="shared" si="0"/>
        <v>2555.0048151332758</v>
      </c>
      <c r="Q2" s="31">
        <f t="shared" si="0"/>
        <v>2805.7285468615646</v>
      </c>
      <c r="R2" s="31">
        <f t="shared" si="0"/>
        <v>2351.5524505588992</v>
      </c>
      <c r="S2" s="31">
        <f t="shared" si="0"/>
        <v>1642.7434221840072</v>
      </c>
      <c r="T2" s="31">
        <f t="shared" si="0"/>
        <v>2798.2854686156488</v>
      </c>
      <c r="U2" s="31">
        <f t="shared" si="0"/>
        <v>2798.3099742046429</v>
      </c>
      <c r="V2" s="31">
        <f t="shared" si="0"/>
        <v>2811.9349957007744</v>
      </c>
      <c r="W2" s="31">
        <f t="shared" si="0"/>
        <v>2352.3218400687874</v>
      </c>
      <c r="X2" s="31">
        <f t="shared" ref="X2" si="1">SUM(X3,X17,X22,X25,X26,X51,X52,X71,X74,X75,X76)</f>
        <v>2770.0840928632842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309.6553740326741</v>
      </c>
      <c r="F3" s="34">
        <f t="shared" si="2"/>
        <v>330.89707652622519</v>
      </c>
      <c r="G3" s="34">
        <f t="shared" si="2"/>
        <v>378.53138435081678</v>
      </c>
      <c r="H3" s="34">
        <f t="shared" si="2"/>
        <v>296.06268271711087</v>
      </c>
      <c r="I3" s="34">
        <f t="shared" si="2"/>
        <v>370.69656061908847</v>
      </c>
      <c r="J3" s="34">
        <f t="shared" si="2"/>
        <v>334.77901977644018</v>
      </c>
      <c r="K3" s="34">
        <f t="shared" si="2"/>
        <v>336.70103181427339</v>
      </c>
      <c r="L3" s="34">
        <f t="shared" si="2"/>
        <v>238.7577815993121</v>
      </c>
      <c r="M3" s="34">
        <f t="shared" si="2"/>
        <v>323.36818572656921</v>
      </c>
      <c r="N3" s="34">
        <f t="shared" si="2"/>
        <v>308.85331040412717</v>
      </c>
      <c r="O3" s="34">
        <f t="shared" si="2"/>
        <v>347.01908856405845</v>
      </c>
      <c r="P3" s="34">
        <f t="shared" si="2"/>
        <v>363.12476354256228</v>
      </c>
      <c r="Q3" s="34">
        <f t="shared" si="2"/>
        <v>342.52777300085984</v>
      </c>
      <c r="R3" s="34">
        <f t="shared" si="2"/>
        <v>376.84694754944104</v>
      </c>
      <c r="S3" s="34">
        <f t="shared" si="2"/>
        <v>363.8490971625107</v>
      </c>
      <c r="T3" s="34">
        <f t="shared" si="2"/>
        <v>343.00825451418746</v>
      </c>
      <c r="U3" s="34">
        <f t="shared" si="2"/>
        <v>331.80662080825448</v>
      </c>
      <c r="V3" s="34">
        <f t="shared" si="2"/>
        <v>327.78056749785037</v>
      </c>
      <c r="W3" s="34">
        <f t="shared" si="2"/>
        <v>265.48856405846942</v>
      </c>
      <c r="X3" s="34">
        <f t="shared" ref="X3" si="3">SUM(X4,X8,X11)</f>
        <v>305.25262252794499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1.364746345657782</v>
      </c>
      <c r="N4" s="29">
        <f t="shared" si="4"/>
        <v>1.3569217540842651</v>
      </c>
      <c r="O4" s="29">
        <f t="shared" si="4"/>
        <v>1.3424763542562339</v>
      </c>
      <c r="P4" s="29">
        <f t="shared" si="4"/>
        <v>1.3742906276870159</v>
      </c>
      <c r="Q4" s="29">
        <f t="shared" si="4"/>
        <v>0.67480653482373165</v>
      </c>
      <c r="R4" s="29">
        <f t="shared" si="4"/>
        <v>0.64488392089423896</v>
      </c>
      <c r="S4" s="29">
        <f t="shared" si="4"/>
        <v>0.59570077386070508</v>
      </c>
      <c r="T4" s="29">
        <f t="shared" si="4"/>
        <v>0.76973344797936361</v>
      </c>
      <c r="U4" s="29">
        <f t="shared" si="4"/>
        <v>2.999742046431642</v>
      </c>
      <c r="V4" s="29">
        <f t="shared" si="4"/>
        <v>2.8269131556319862</v>
      </c>
      <c r="W4" s="29">
        <f t="shared" si="4"/>
        <v>0.87798796216680997</v>
      </c>
      <c r="X4" s="29">
        <f t="shared" ref="X4" si="5">SUM(X5:X7)</f>
        <v>3.2038693035253649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1.364746345657782</v>
      </c>
      <c r="N7" s="10">
        <v>1.3569217540842651</v>
      </c>
      <c r="O7" s="10">
        <v>1.3424763542562339</v>
      </c>
      <c r="P7" s="10">
        <v>1.3742906276870159</v>
      </c>
      <c r="Q7" s="10">
        <v>0.67480653482373165</v>
      </c>
      <c r="R7" s="10">
        <v>0.64488392089423896</v>
      </c>
      <c r="S7" s="10">
        <v>0.59570077386070508</v>
      </c>
      <c r="T7" s="10">
        <v>0.76973344797936361</v>
      </c>
      <c r="U7" s="10">
        <v>2.999742046431642</v>
      </c>
      <c r="V7" s="10">
        <v>2.8269131556319862</v>
      </c>
      <c r="W7" s="10">
        <v>0.87798796216680997</v>
      </c>
      <c r="X7" s="10">
        <v>3.2038693035253649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309.6553740326741</v>
      </c>
      <c r="F11" s="29">
        <f t="shared" si="8"/>
        <v>330.89707652622519</v>
      </c>
      <c r="G11" s="29">
        <f t="shared" si="8"/>
        <v>378.53138435081678</v>
      </c>
      <c r="H11" s="29">
        <f t="shared" si="8"/>
        <v>296.06268271711087</v>
      </c>
      <c r="I11" s="29">
        <f t="shared" si="8"/>
        <v>370.69656061908847</v>
      </c>
      <c r="J11" s="29">
        <f t="shared" si="8"/>
        <v>334.77901977644018</v>
      </c>
      <c r="K11" s="29">
        <f t="shared" si="8"/>
        <v>336.70103181427339</v>
      </c>
      <c r="L11" s="29">
        <f t="shared" si="8"/>
        <v>238.7577815993121</v>
      </c>
      <c r="M11" s="29">
        <f t="shared" si="8"/>
        <v>322.0034393809114</v>
      </c>
      <c r="N11" s="29">
        <f t="shared" si="8"/>
        <v>307.49638865004289</v>
      </c>
      <c r="O11" s="29">
        <f t="shared" si="8"/>
        <v>345.67661220980222</v>
      </c>
      <c r="P11" s="29">
        <f t="shared" si="8"/>
        <v>361.75047291487527</v>
      </c>
      <c r="Q11" s="29">
        <f t="shared" si="8"/>
        <v>341.85296646603609</v>
      </c>
      <c r="R11" s="29">
        <f t="shared" si="8"/>
        <v>376.2020636285468</v>
      </c>
      <c r="S11" s="29">
        <f t="shared" si="8"/>
        <v>363.25339638865</v>
      </c>
      <c r="T11" s="29">
        <f t="shared" si="8"/>
        <v>342.23852106620808</v>
      </c>
      <c r="U11" s="29">
        <f t="shared" si="8"/>
        <v>328.80687876182282</v>
      </c>
      <c r="V11" s="29">
        <f t="shared" si="8"/>
        <v>324.95365434221839</v>
      </c>
      <c r="W11" s="29">
        <f t="shared" si="8"/>
        <v>264.61057609630262</v>
      </c>
      <c r="X11" s="29">
        <f t="shared" ref="X11" si="9">SUM(X12:X16)</f>
        <v>302.04875322441961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309.6553740326741</v>
      </c>
      <c r="F15" s="10">
        <v>330.89707652622519</v>
      </c>
      <c r="G15" s="10">
        <v>378.53138435081678</v>
      </c>
      <c r="H15" s="10">
        <v>296.06268271711087</v>
      </c>
      <c r="I15" s="10">
        <v>370.69656061908847</v>
      </c>
      <c r="J15" s="10">
        <v>334.77901977644018</v>
      </c>
      <c r="K15" s="10">
        <v>336.70103181427339</v>
      </c>
      <c r="L15" s="10">
        <v>238.7577815993121</v>
      </c>
      <c r="M15" s="10">
        <v>322.0034393809114</v>
      </c>
      <c r="N15" s="10">
        <v>307.49638865004289</v>
      </c>
      <c r="O15" s="10">
        <v>345.67661220980222</v>
      </c>
      <c r="P15" s="10">
        <v>361.75047291487527</v>
      </c>
      <c r="Q15" s="10">
        <v>341.85296646603609</v>
      </c>
      <c r="R15" s="10">
        <v>376.2020636285468</v>
      </c>
      <c r="S15" s="10">
        <v>363.25339638865</v>
      </c>
      <c r="T15" s="10">
        <v>342.23852106620808</v>
      </c>
      <c r="U15" s="10">
        <v>328.80687876182282</v>
      </c>
      <c r="V15" s="10">
        <v>324.95365434221839</v>
      </c>
      <c r="W15" s="10">
        <v>264.61057609630262</v>
      </c>
      <c r="X15" s="10">
        <v>302.04875322441961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15.166723989681859</v>
      </c>
      <c r="N17" s="37">
        <f t="shared" si="10"/>
        <v>17.101375752364579</v>
      </c>
      <c r="O17" s="37">
        <f t="shared" si="10"/>
        <v>14.78452278589854</v>
      </c>
      <c r="P17" s="37">
        <f t="shared" si="10"/>
        <v>17.101375752364579</v>
      </c>
      <c r="Q17" s="37">
        <f t="shared" si="10"/>
        <v>18.91659501289768</v>
      </c>
      <c r="R17" s="37">
        <f t="shared" si="10"/>
        <v>17.220808254514189</v>
      </c>
      <c r="S17" s="37">
        <f t="shared" si="10"/>
        <v>17.865692175408419</v>
      </c>
      <c r="T17" s="37">
        <f t="shared" si="10"/>
        <v>17.487876182287181</v>
      </c>
      <c r="U17" s="37">
        <f t="shared" si="10"/>
        <v>18.92760103181427</v>
      </c>
      <c r="V17" s="37">
        <f t="shared" si="10"/>
        <v>23.705846947549439</v>
      </c>
      <c r="W17" s="37">
        <f t="shared" si="10"/>
        <v>14.13791917454858</v>
      </c>
      <c r="X17" s="37">
        <f t="shared" ref="X17" si="11">SUM(X18:X21)</f>
        <v>17.307222699914011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15.166723989681859</v>
      </c>
      <c r="N21" s="10">
        <v>17.101375752364579</v>
      </c>
      <c r="O21" s="10">
        <v>14.78452278589854</v>
      </c>
      <c r="P21" s="10">
        <v>17.101375752364579</v>
      </c>
      <c r="Q21" s="10">
        <v>18.91659501289768</v>
      </c>
      <c r="R21" s="10">
        <v>17.220808254514189</v>
      </c>
      <c r="S21" s="10">
        <v>17.865692175408419</v>
      </c>
      <c r="T21" s="10">
        <v>17.487876182287181</v>
      </c>
      <c r="U21" s="10">
        <v>18.92760103181427</v>
      </c>
      <c r="V21" s="10">
        <v>23.705846947549439</v>
      </c>
      <c r="W21" s="10">
        <v>14.13791917454858</v>
      </c>
      <c r="X21" s="10">
        <v>17.307222699914011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1951.1636285468617</v>
      </c>
      <c r="D26" s="37">
        <f t="shared" si="14"/>
        <v>1994.8705932932071</v>
      </c>
      <c r="E26" s="37">
        <f t="shared" si="14"/>
        <v>1798.2611349957003</v>
      </c>
      <c r="F26" s="37">
        <f t="shared" si="14"/>
        <v>1847.3322441960445</v>
      </c>
      <c r="G26" s="37">
        <f t="shared" si="14"/>
        <v>2393.7997420464312</v>
      </c>
      <c r="H26" s="37">
        <f t="shared" si="14"/>
        <v>2560.9790197764401</v>
      </c>
      <c r="I26" s="37">
        <f t="shared" si="14"/>
        <v>2521.6522785898533</v>
      </c>
      <c r="J26" s="37">
        <f t="shared" si="14"/>
        <v>2277.6872742906271</v>
      </c>
      <c r="K26" s="37">
        <f t="shared" si="14"/>
        <v>2483.9348237317281</v>
      </c>
      <c r="L26" s="37">
        <f t="shared" si="14"/>
        <v>2203.8098022355971</v>
      </c>
      <c r="M26" s="37">
        <f t="shared" si="14"/>
        <v>2301.7836629406702</v>
      </c>
      <c r="N26" s="37">
        <f t="shared" si="14"/>
        <v>2115.5000859845227</v>
      </c>
      <c r="O26" s="37">
        <f t="shared" si="14"/>
        <v>2196.5924333619946</v>
      </c>
      <c r="P26" s="37">
        <f t="shared" si="14"/>
        <v>2082.2163370593294</v>
      </c>
      <c r="Q26" s="37">
        <f t="shared" si="14"/>
        <v>2349.7656921754083</v>
      </c>
      <c r="R26" s="37">
        <f t="shared" si="14"/>
        <v>1861.5689595872741</v>
      </c>
      <c r="S26" s="37">
        <f t="shared" si="14"/>
        <v>1160.7489251934653</v>
      </c>
      <c r="T26" s="37">
        <f t="shared" si="14"/>
        <v>2349.0533104041269</v>
      </c>
      <c r="U26" s="37">
        <f t="shared" si="14"/>
        <v>2358.4453138435083</v>
      </c>
      <c r="V26" s="37">
        <f t="shared" si="14"/>
        <v>2363.208254514188</v>
      </c>
      <c r="W26" s="37">
        <f t="shared" si="14"/>
        <v>1977.4900257953568</v>
      </c>
      <c r="X26" s="37">
        <f t="shared" ref="X26" si="15">SUM(X27,X33)</f>
        <v>2365.2288907996558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1951.1636285468617</v>
      </c>
      <c r="D33" s="29">
        <f t="shared" si="18"/>
        <v>1994.8705932932071</v>
      </c>
      <c r="E33" s="29">
        <f t="shared" si="18"/>
        <v>1798.2611349957003</v>
      </c>
      <c r="F33" s="29">
        <f t="shared" si="18"/>
        <v>1847.3322441960445</v>
      </c>
      <c r="G33" s="29">
        <f t="shared" si="18"/>
        <v>2393.7997420464312</v>
      </c>
      <c r="H33" s="29">
        <f t="shared" si="18"/>
        <v>2560.9790197764401</v>
      </c>
      <c r="I33" s="29">
        <f t="shared" si="18"/>
        <v>2521.6522785898533</v>
      </c>
      <c r="J33" s="29">
        <f t="shared" si="18"/>
        <v>2277.6872742906271</v>
      </c>
      <c r="K33" s="29">
        <f t="shared" si="18"/>
        <v>2483.9348237317281</v>
      </c>
      <c r="L33" s="29">
        <f t="shared" si="18"/>
        <v>2203.8098022355971</v>
      </c>
      <c r="M33" s="29">
        <f t="shared" si="18"/>
        <v>2301.7836629406702</v>
      </c>
      <c r="N33" s="29">
        <f t="shared" si="18"/>
        <v>2115.5000859845227</v>
      </c>
      <c r="O33" s="29">
        <f t="shared" si="18"/>
        <v>2196.5924333619946</v>
      </c>
      <c r="P33" s="29">
        <f t="shared" si="18"/>
        <v>2082.2163370593294</v>
      </c>
      <c r="Q33" s="29">
        <f t="shared" si="18"/>
        <v>2349.7656921754083</v>
      </c>
      <c r="R33" s="29">
        <f t="shared" si="18"/>
        <v>1861.5689595872741</v>
      </c>
      <c r="S33" s="29">
        <f t="shared" si="18"/>
        <v>1160.7489251934653</v>
      </c>
      <c r="T33" s="29">
        <f t="shared" si="18"/>
        <v>2349.0533104041269</v>
      </c>
      <c r="U33" s="29">
        <f t="shared" si="18"/>
        <v>2358.4453138435083</v>
      </c>
      <c r="V33" s="29">
        <f t="shared" si="18"/>
        <v>2363.208254514188</v>
      </c>
      <c r="W33" s="29">
        <f t="shared" si="18"/>
        <v>1977.4900257953568</v>
      </c>
      <c r="X33" s="29">
        <f t="shared" ref="X33" si="19">SUM(X34:X50)</f>
        <v>2365.2288907996558</v>
      </c>
    </row>
    <row r="34" spans="1:24" ht="11.25" customHeight="1" x14ac:dyDescent="0.2">
      <c r="A34" s="41" t="s">
        <v>55</v>
      </c>
      <c r="B34" s="9" t="s">
        <v>56</v>
      </c>
      <c r="C34" s="10">
        <v>58.259759243336198</v>
      </c>
      <c r="D34" s="10">
        <v>45.068873602751488</v>
      </c>
      <c r="E34" s="10">
        <v>18.68710232158211</v>
      </c>
      <c r="F34" s="10">
        <v>16.488650042992258</v>
      </c>
      <c r="G34" s="10">
        <v>12.091659501289771</v>
      </c>
      <c r="H34" s="10">
        <v>14.29011177987962</v>
      </c>
      <c r="I34" s="10">
        <v>13.190885640584691</v>
      </c>
      <c r="J34" s="10">
        <v>13.190885640584691</v>
      </c>
      <c r="K34" s="10">
        <v>16.488650042992258</v>
      </c>
      <c r="L34" s="10">
        <v>14.29011177987962</v>
      </c>
      <c r="M34" s="10">
        <v>9.8932072226999139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91.191401547721412</v>
      </c>
      <c r="D36" s="10">
        <v>77.276956147893372</v>
      </c>
      <c r="E36" s="10">
        <v>69.896818572656912</v>
      </c>
      <c r="F36" s="10">
        <v>77.358899398108335</v>
      </c>
      <c r="G36" s="10">
        <v>116.48684436801371</v>
      </c>
      <c r="H36" s="10">
        <v>112.25090283748921</v>
      </c>
      <c r="I36" s="10">
        <v>117.0564918314703</v>
      </c>
      <c r="J36" s="10">
        <v>108.3046431642304</v>
      </c>
      <c r="K36" s="10">
        <v>115.1442820292347</v>
      </c>
      <c r="L36" s="10">
        <v>99.422355975924319</v>
      </c>
      <c r="M36" s="10">
        <v>97.340326741186573</v>
      </c>
      <c r="N36" s="10">
        <v>94.183147033533956</v>
      </c>
      <c r="O36" s="10">
        <v>97.29148753224419</v>
      </c>
      <c r="P36" s="10">
        <v>117.168271711092</v>
      </c>
      <c r="Q36" s="10">
        <v>163.19862424763539</v>
      </c>
      <c r="R36" s="10">
        <v>109.8452278589854</v>
      </c>
      <c r="S36" s="10">
        <v>108.79905417024931</v>
      </c>
      <c r="T36" s="10">
        <v>269.9054170249355</v>
      </c>
      <c r="U36" s="10">
        <v>253.16706792777299</v>
      </c>
      <c r="V36" s="10">
        <v>299.19750644883919</v>
      </c>
      <c r="W36" s="10">
        <v>207.13671539122959</v>
      </c>
      <c r="X36" s="10">
        <v>260.49011177987961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583.04600171969037</v>
      </c>
      <c r="D42" s="10">
        <v>700.8537403267411</v>
      </c>
      <c r="E42" s="10">
        <v>619.30567497850382</v>
      </c>
      <c r="F42" s="10">
        <v>634.8490111779879</v>
      </c>
      <c r="G42" s="10">
        <v>814.49879621668083</v>
      </c>
      <c r="H42" s="10">
        <v>906.59036973344803</v>
      </c>
      <c r="I42" s="10">
        <v>814.49879621668083</v>
      </c>
      <c r="J42" s="10">
        <v>731.41049011177984</v>
      </c>
      <c r="K42" s="10">
        <v>892.28882201203771</v>
      </c>
      <c r="L42" s="10">
        <v>817.68211521926048</v>
      </c>
      <c r="M42" s="10">
        <v>962.84127257093712</v>
      </c>
      <c r="N42" s="10">
        <v>886.39355116079093</v>
      </c>
      <c r="O42" s="10">
        <v>967.74514187446255</v>
      </c>
      <c r="P42" s="10">
        <v>910.15571797076529</v>
      </c>
      <c r="Q42" s="10">
        <v>1091.353740326741</v>
      </c>
      <c r="R42" s="10">
        <v>677.93061049011169</v>
      </c>
      <c r="S42" s="10">
        <v>185.36354256233881</v>
      </c>
      <c r="T42" s="10">
        <v>980.96878761822859</v>
      </c>
      <c r="U42" s="10">
        <v>995.54789337919169</v>
      </c>
      <c r="V42" s="10">
        <v>1004.920206362855</v>
      </c>
      <c r="W42" s="10">
        <v>821.63946689595866</v>
      </c>
      <c r="X42" s="10">
        <v>1068.443680137575</v>
      </c>
    </row>
    <row r="43" spans="1:24" ht="11.25" customHeight="1" x14ac:dyDescent="0.2">
      <c r="A43" s="41" t="s">
        <v>73</v>
      </c>
      <c r="B43" s="9" t="s">
        <v>74</v>
      </c>
      <c r="C43" s="10">
        <v>235.54075666380049</v>
      </c>
      <c r="D43" s="10">
        <v>202.25090283748921</v>
      </c>
      <c r="E43" s="10">
        <v>114.1960447119518</v>
      </c>
      <c r="F43" s="10">
        <v>111.16173688736031</v>
      </c>
      <c r="G43" s="10">
        <v>264.03155631986237</v>
      </c>
      <c r="H43" s="10">
        <v>49.953396388650027</v>
      </c>
      <c r="I43" s="10">
        <v>30.652794496990541</v>
      </c>
      <c r="J43" s="10">
        <v>22.462940670679281</v>
      </c>
      <c r="K43" s="10">
        <v>20.478675838349101</v>
      </c>
      <c r="L43" s="10">
        <v>16.423387790197761</v>
      </c>
      <c r="M43" s="10">
        <v>25.698022355975919</v>
      </c>
      <c r="N43" s="10">
        <v>9.2401547721410129</v>
      </c>
      <c r="O43" s="10">
        <v>1.026053310404127</v>
      </c>
      <c r="P43" s="10">
        <v>6.1567497850386923</v>
      </c>
      <c r="Q43" s="10">
        <v>7.187790197764401</v>
      </c>
      <c r="R43" s="10">
        <v>5.1283748925193464</v>
      </c>
      <c r="S43" s="10">
        <v>6.1560619088564046</v>
      </c>
      <c r="T43" s="10">
        <v>2.0516766981943251</v>
      </c>
      <c r="U43" s="10">
        <v>0</v>
      </c>
      <c r="V43" s="10">
        <v>4.104041272570937</v>
      </c>
      <c r="W43" s="10">
        <v>0</v>
      </c>
      <c r="X43" s="10">
        <v>6.1936371453138426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50.879621668099738</v>
      </c>
      <c r="D45" s="10">
        <v>36.47970765262253</v>
      </c>
      <c r="E45" s="10">
        <v>25.91986242476354</v>
      </c>
      <c r="F45" s="10">
        <v>22.079879621668098</v>
      </c>
      <c r="G45" s="10">
        <v>39.3597592433362</v>
      </c>
      <c r="H45" s="10">
        <v>32.639810834049868</v>
      </c>
      <c r="I45" s="10">
        <v>26.879793637145319</v>
      </c>
      <c r="J45" s="10">
        <v>22.079879621668098</v>
      </c>
      <c r="K45" s="10">
        <v>20.15984522785898</v>
      </c>
      <c r="L45" s="10">
        <v>15.35993121238177</v>
      </c>
      <c r="M45" s="10">
        <v>11.51994840928633</v>
      </c>
      <c r="N45" s="10">
        <v>17.279879621668101</v>
      </c>
      <c r="O45" s="10">
        <v>14.39991401547721</v>
      </c>
      <c r="P45" s="10">
        <v>11.51994840928633</v>
      </c>
      <c r="Q45" s="10">
        <v>20.15984522785898</v>
      </c>
      <c r="R45" s="10">
        <v>17.279879621668101</v>
      </c>
      <c r="S45" s="10">
        <v>18.23989681857266</v>
      </c>
      <c r="T45" s="10">
        <v>18.23989681857266</v>
      </c>
      <c r="U45" s="10">
        <v>16.319862424763539</v>
      </c>
      <c r="V45" s="10">
        <v>15.35993121238177</v>
      </c>
      <c r="W45" s="10">
        <v>16.319862424763539</v>
      </c>
      <c r="X45" s="10">
        <v>15.35993121238177</v>
      </c>
    </row>
    <row r="46" spans="1:24" ht="11.25" customHeight="1" x14ac:dyDescent="0.2">
      <c r="A46" s="41" t="s">
        <v>79</v>
      </c>
      <c r="B46" s="9" t="s">
        <v>80</v>
      </c>
      <c r="C46" s="10">
        <v>27.839810834049871</v>
      </c>
      <c r="D46" s="10">
        <v>24.959845227858981</v>
      </c>
      <c r="E46" s="10">
        <v>17.279879621668101</v>
      </c>
      <c r="F46" s="10">
        <v>17.279879621668101</v>
      </c>
      <c r="G46" s="10">
        <v>29.759759243336202</v>
      </c>
      <c r="H46" s="10">
        <v>30.719776440240761</v>
      </c>
      <c r="I46" s="10">
        <v>27.839810834049871</v>
      </c>
      <c r="J46" s="10">
        <v>38.399742046431641</v>
      </c>
      <c r="K46" s="10">
        <v>21.119862424763539</v>
      </c>
      <c r="L46" s="10">
        <v>4.8</v>
      </c>
      <c r="M46" s="10">
        <v>6.7199484092863289</v>
      </c>
      <c r="N46" s="10">
        <v>21.119862424763539</v>
      </c>
      <c r="O46" s="10">
        <v>9.5999140154772142</v>
      </c>
      <c r="P46" s="10">
        <v>23.03981083404987</v>
      </c>
      <c r="Q46" s="10">
        <v>25.91986242476354</v>
      </c>
      <c r="R46" s="10">
        <v>37.439724849527082</v>
      </c>
      <c r="S46" s="10">
        <v>47.039638865004299</v>
      </c>
      <c r="T46" s="10">
        <v>42.239724849527079</v>
      </c>
      <c r="U46" s="10">
        <v>45.119690455717958</v>
      </c>
      <c r="V46" s="10">
        <v>41.279707652622527</v>
      </c>
      <c r="W46" s="10">
        <v>26.879793637145319</v>
      </c>
      <c r="X46" s="10">
        <v>23.999828030954429</v>
      </c>
    </row>
    <row r="47" spans="1:24" ht="11.25" customHeight="1" x14ac:dyDescent="0.2">
      <c r="A47" s="41" t="s">
        <v>81</v>
      </c>
      <c r="B47" s="9" t="s">
        <v>82</v>
      </c>
      <c r="C47" s="10">
        <v>362.87747205503013</v>
      </c>
      <c r="D47" s="10">
        <v>355.19750644883919</v>
      </c>
      <c r="E47" s="10">
        <v>379.1973344797936</v>
      </c>
      <c r="F47" s="10">
        <v>448.316852966466</v>
      </c>
      <c r="G47" s="10">
        <v>503.03645743766123</v>
      </c>
      <c r="H47" s="10">
        <v>508.79647463456581</v>
      </c>
      <c r="I47" s="10">
        <v>581.7559759243336</v>
      </c>
      <c r="J47" s="10">
        <v>516.47644024075669</v>
      </c>
      <c r="K47" s="10">
        <v>529.91633705932929</v>
      </c>
      <c r="L47" s="10">
        <v>441.5969045571797</v>
      </c>
      <c r="M47" s="10">
        <v>408.95717970765259</v>
      </c>
      <c r="N47" s="10">
        <v>394.55726569217541</v>
      </c>
      <c r="O47" s="10">
        <v>393.59724849527078</v>
      </c>
      <c r="P47" s="10">
        <v>383.99733447979361</v>
      </c>
      <c r="Q47" s="10">
        <v>431.99699054170247</v>
      </c>
      <c r="R47" s="10">
        <v>521.27635425623384</v>
      </c>
      <c r="S47" s="10">
        <v>447.35692175408428</v>
      </c>
      <c r="T47" s="10">
        <v>370.55743766122089</v>
      </c>
      <c r="U47" s="10">
        <v>496.31650902837492</v>
      </c>
      <c r="V47" s="10">
        <v>477.11668099742047</v>
      </c>
      <c r="W47" s="10">
        <v>468.47669819432502</v>
      </c>
      <c r="X47" s="10">
        <v>508.79647463456581</v>
      </c>
    </row>
    <row r="48" spans="1:24" ht="11.25" customHeight="1" x14ac:dyDescent="0.2">
      <c r="A48" s="41" t="s">
        <v>83</v>
      </c>
      <c r="B48" s="9" t="s">
        <v>84</v>
      </c>
      <c r="C48" s="10">
        <v>13.43508168529665</v>
      </c>
      <c r="D48" s="10">
        <v>11.64376612209802</v>
      </c>
      <c r="E48" s="10">
        <v>16.122098022355971</v>
      </c>
      <c r="F48" s="10">
        <v>7.1653482373172821</v>
      </c>
      <c r="G48" s="10">
        <v>5.3740326741186584</v>
      </c>
      <c r="H48" s="10">
        <v>4.4783319002579534</v>
      </c>
      <c r="I48" s="10">
        <v>3.5827171109200342</v>
      </c>
      <c r="J48" s="10">
        <v>2.6870163370593292</v>
      </c>
      <c r="K48" s="10">
        <v>2.6870163370593292</v>
      </c>
      <c r="L48" s="10">
        <v>3.5827171109200342</v>
      </c>
      <c r="M48" s="10">
        <v>4.4783319002579534</v>
      </c>
      <c r="N48" s="10">
        <v>4.4783319002579534</v>
      </c>
      <c r="O48" s="10">
        <v>5.5173688736027513</v>
      </c>
      <c r="P48" s="10">
        <v>7.3564918314703336</v>
      </c>
      <c r="Q48" s="10">
        <v>5.5173688736027513</v>
      </c>
      <c r="R48" s="10">
        <v>6.4368873602751506</v>
      </c>
      <c r="S48" s="10">
        <v>5.6463456577815991</v>
      </c>
      <c r="T48" s="10">
        <v>4.7052450558899386</v>
      </c>
      <c r="U48" s="10">
        <v>5.6463456577815991</v>
      </c>
      <c r="V48" s="10">
        <v>5.6463456577815991</v>
      </c>
      <c r="W48" s="10">
        <v>5.6463456577815991</v>
      </c>
      <c r="X48" s="10">
        <v>5.6463456577815991</v>
      </c>
    </row>
    <row r="49" spans="1:24" ht="11.25" customHeight="1" x14ac:dyDescent="0.2">
      <c r="A49" s="41" t="s">
        <v>85</v>
      </c>
      <c r="B49" s="9" t="s">
        <v>86</v>
      </c>
      <c r="C49" s="10">
        <v>9.5999140154772142</v>
      </c>
      <c r="D49" s="10">
        <v>4.8</v>
      </c>
      <c r="E49" s="10">
        <v>4.8</v>
      </c>
      <c r="F49" s="10">
        <v>11.51994840928633</v>
      </c>
      <c r="G49" s="10">
        <v>12.4798796216681</v>
      </c>
      <c r="H49" s="10">
        <v>15.35993121238177</v>
      </c>
      <c r="I49" s="10">
        <v>17.279879621668101</v>
      </c>
      <c r="J49" s="10">
        <v>18.23989681857266</v>
      </c>
      <c r="K49" s="10">
        <v>15.35993121238177</v>
      </c>
      <c r="L49" s="10">
        <v>15.35993121238177</v>
      </c>
      <c r="M49" s="10">
        <v>14.39991401547721</v>
      </c>
      <c r="N49" s="10">
        <v>12.4798796216681</v>
      </c>
      <c r="O49" s="10">
        <v>10.55993121238177</v>
      </c>
      <c r="P49" s="10">
        <v>9.5999140154772142</v>
      </c>
      <c r="Q49" s="10">
        <v>11.51994840928633</v>
      </c>
      <c r="R49" s="10">
        <v>9.5999140154772142</v>
      </c>
      <c r="S49" s="10">
        <v>9.5999140154772142</v>
      </c>
      <c r="T49" s="10">
        <v>10.55993121238177</v>
      </c>
      <c r="U49" s="10">
        <v>15.35993121238177</v>
      </c>
      <c r="V49" s="10">
        <v>17.279879621668101</v>
      </c>
      <c r="W49" s="10">
        <v>20.15984522785898</v>
      </c>
      <c r="X49" s="10">
        <v>23.03981083404987</v>
      </c>
    </row>
    <row r="50" spans="1:24" ht="11.25" customHeight="1" x14ac:dyDescent="0.2">
      <c r="A50" s="41" t="s">
        <v>87</v>
      </c>
      <c r="B50" s="9" t="s">
        <v>88</v>
      </c>
      <c r="C50" s="10">
        <v>518.49380911435935</v>
      </c>
      <c r="D50" s="10">
        <v>536.33929492691311</v>
      </c>
      <c r="E50" s="10">
        <v>532.8563198624247</v>
      </c>
      <c r="F50" s="10">
        <v>501.11203783319002</v>
      </c>
      <c r="G50" s="10">
        <v>596.68099742046422</v>
      </c>
      <c r="H50" s="10">
        <v>885.89991401547707</v>
      </c>
      <c r="I50" s="10">
        <v>888.91513327601035</v>
      </c>
      <c r="J50" s="10">
        <v>804.435339638865</v>
      </c>
      <c r="K50" s="10">
        <v>850.29140154772131</v>
      </c>
      <c r="L50" s="10">
        <v>775.29234737747197</v>
      </c>
      <c r="M50" s="10">
        <v>759.93551160791048</v>
      </c>
      <c r="N50" s="10">
        <v>675.76801375752359</v>
      </c>
      <c r="O50" s="10">
        <v>696.85537403267404</v>
      </c>
      <c r="P50" s="10">
        <v>613.22209802235591</v>
      </c>
      <c r="Q50" s="10">
        <v>592.9115219260533</v>
      </c>
      <c r="R50" s="10">
        <v>476.63198624247627</v>
      </c>
      <c r="S50" s="10">
        <v>332.54754944110061</v>
      </c>
      <c r="T50" s="10">
        <v>649.8251934651762</v>
      </c>
      <c r="U50" s="10">
        <v>530.96801375752364</v>
      </c>
      <c r="V50" s="10">
        <v>498.30395528804809</v>
      </c>
      <c r="W50" s="10">
        <v>411.23129836629403</v>
      </c>
      <c r="X50" s="10">
        <v>453.25907136715392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96.302665520206361</v>
      </c>
      <c r="L51" s="37">
        <v>58.963886500429922</v>
      </c>
      <c r="M51" s="37">
        <v>90.606190885640572</v>
      </c>
      <c r="N51" s="37">
        <v>94.991401547721409</v>
      </c>
      <c r="O51" s="37">
        <v>96.969045571797068</v>
      </c>
      <c r="P51" s="37">
        <v>92.562338779019768</v>
      </c>
      <c r="Q51" s="37">
        <v>94.518486672398964</v>
      </c>
      <c r="R51" s="37">
        <v>95.915735167669808</v>
      </c>
      <c r="S51" s="37">
        <v>100.27970765262251</v>
      </c>
      <c r="T51" s="37">
        <v>88.736027515047283</v>
      </c>
      <c r="U51" s="37">
        <v>89.130438521066196</v>
      </c>
      <c r="V51" s="37">
        <v>97.240326741186578</v>
      </c>
      <c r="W51" s="37">
        <v>95.20533104041273</v>
      </c>
      <c r="X51" s="37">
        <v>82.295356835769553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48.932244196044707</v>
      </c>
      <c r="D2" s="31">
        <f t="shared" si="0"/>
        <v>31.14858125537403</v>
      </c>
      <c r="E2" s="31">
        <f t="shared" si="0"/>
        <v>0</v>
      </c>
      <c r="F2" s="31">
        <f t="shared" si="0"/>
        <v>6.7980223559759247</v>
      </c>
      <c r="G2" s="31">
        <f t="shared" si="0"/>
        <v>14.62450558899398</v>
      </c>
      <c r="H2" s="31">
        <f t="shared" si="0"/>
        <v>62.51109200343938</v>
      </c>
      <c r="I2" s="31">
        <f t="shared" si="0"/>
        <v>61.951848667239886</v>
      </c>
      <c r="J2" s="31">
        <f t="shared" si="0"/>
        <v>51.62656921754084</v>
      </c>
      <c r="K2" s="31">
        <f t="shared" si="0"/>
        <v>71.653740326741186</v>
      </c>
      <c r="L2" s="31">
        <f t="shared" si="0"/>
        <v>72.743508168529658</v>
      </c>
      <c r="M2" s="31">
        <f t="shared" si="0"/>
        <v>74.186414445399819</v>
      </c>
      <c r="N2" s="31">
        <f t="shared" si="0"/>
        <v>60.473602751504721</v>
      </c>
      <c r="O2" s="31">
        <f t="shared" si="0"/>
        <v>63.613327601031813</v>
      </c>
      <c r="P2" s="31">
        <f t="shared" si="0"/>
        <v>70.055116079105758</v>
      </c>
      <c r="Q2" s="31">
        <f t="shared" si="0"/>
        <v>81.978159931212375</v>
      </c>
      <c r="R2" s="31">
        <f t="shared" si="0"/>
        <v>64.053310404127259</v>
      </c>
      <c r="S2" s="31">
        <f t="shared" si="0"/>
        <v>45.90094582975064</v>
      </c>
      <c r="T2" s="31">
        <f t="shared" si="0"/>
        <v>73.035081685296646</v>
      </c>
      <c r="U2" s="31">
        <f t="shared" si="0"/>
        <v>69.864230438521062</v>
      </c>
      <c r="V2" s="31">
        <f t="shared" si="0"/>
        <v>49.736543422184013</v>
      </c>
      <c r="W2" s="31">
        <f t="shared" si="0"/>
        <v>111.1435941530524</v>
      </c>
      <c r="X2" s="31">
        <f t="shared" ref="X2" si="1">SUM(X3,X17,X22,X25,X26,X51,X52,X71,X74,X75,X76)</f>
        <v>124.11762682717109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48.932244196044707</v>
      </c>
      <c r="D26" s="37">
        <f t="shared" si="14"/>
        <v>31.14858125537403</v>
      </c>
      <c r="E26" s="37">
        <f t="shared" si="14"/>
        <v>0</v>
      </c>
      <c r="F26" s="37">
        <f t="shared" si="14"/>
        <v>6.7980223559759247</v>
      </c>
      <c r="G26" s="37">
        <f t="shared" si="14"/>
        <v>14.62450558899398</v>
      </c>
      <c r="H26" s="37">
        <f t="shared" si="14"/>
        <v>62.51109200343938</v>
      </c>
      <c r="I26" s="37">
        <f t="shared" si="14"/>
        <v>61.951848667239886</v>
      </c>
      <c r="J26" s="37">
        <f t="shared" si="14"/>
        <v>51.62656921754084</v>
      </c>
      <c r="K26" s="37">
        <f t="shared" si="14"/>
        <v>71.653740326741186</v>
      </c>
      <c r="L26" s="37">
        <f t="shared" si="14"/>
        <v>72.743508168529658</v>
      </c>
      <c r="M26" s="37">
        <f t="shared" si="14"/>
        <v>74.186414445399819</v>
      </c>
      <c r="N26" s="37">
        <f t="shared" si="14"/>
        <v>60.473602751504721</v>
      </c>
      <c r="O26" s="37">
        <f t="shared" si="14"/>
        <v>63.613327601031813</v>
      </c>
      <c r="P26" s="37">
        <f t="shared" si="14"/>
        <v>70.055116079105758</v>
      </c>
      <c r="Q26" s="37">
        <f t="shared" si="14"/>
        <v>81.978159931212375</v>
      </c>
      <c r="R26" s="37">
        <f t="shared" si="14"/>
        <v>64.053310404127259</v>
      </c>
      <c r="S26" s="37">
        <f t="shared" si="14"/>
        <v>45.90094582975064</v>
      </c>
      <c r="T26" s="37">
        <f t="shared" si="14"/>
        <v>73.035081685296646</v>
      </c>
      <c r="U26" s="37">
        <f t="shared" si="14"/>
        <v>69.864230438521062</v>
      </c>
      <c r="V26" s="37">
        <f t="shared" si="14"/>
        <v>49.736543422184013</v>
      </c>
      <c r="W26" s="37">
        <f t="shared" si="14"/>
        <v>111.1435941530524</v>
      </c>
      <c r="X26" s="37">
        <f t="shared" ref="X26" si="15">SUM(X27,X33)</f>
        <v>124.11762682717109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48.932244196044707</v>
      </c>
      <c r="D33" s="29">
        <f t="shared" si="18"/>
        <v>31.14858125537403</v>
      </c>
      <c r="E33" s="29">
        <f t="shared" si="18"/>
        <v>0</v>
      </c>
      <c r="F33" s="29">
        <f t="shared" si="18"/>
        <v>6.7980223559759247</v>
      </c>
      <c r="G33" s="29">
        <f t="shared" si="18"/>
        <v>14.62450558899398</v>
      </c>
      <c r="H33" s="29">
        <f t="shared" si="18"/>
        <v>62.51109200343938</v>
      </c>
      <c r="I33" s="29">
        <f t="shared" si="18"/>
        <v>61.951848667239886</v>
      </c>
      <c r="J33" s="29">
        <f t="shared" si="18"/>
        <v>51.62656921754084</v>
      </c>
      <c r="K33" s="29">
        <f t="shared" si="18"/>
        <v>71.653740326741186</v>
      </c>
      <c r="L33" s="29">
        <f t="shared" si="18"/>
        <v>72.743508168529658</v>
      </c>
      <c r="M33" s="29">
        <f t="shared" si="18"/>
        <v>74.186414445399819</v>
      </c>
      <c r="N33" s="29">
        <f t="shared" si="18"/>
        <v>60.473602751504721</v>
      </c>
      <c r="O33" s="29">
        <f t="shared" si="18"/>
        <v>63.613327601031813</v>
      </c>
      <c r="P33" s="29">
        <f t="shared" si="18"/>
        <v>70.055116079105758</v>
      </c>
      <c r="Q33" s="29">
        <f t="shared" si="18"/>
        <v>81.978159931212375</v>
      </c>
      <c r="R33" s="29">
        <f t="shared" si="18"/>
        <v>64.053310404127259</v>
      </c>
      <c r="S33" s="29">
        <f t="shared" si="18"/>
        <v>45.90094582975064</v>
      </c>
      <c r="T33" s="29">
        <f t="shared" si="18"/>
        <v>73.035081685296646</v>
      </c>
      <c r="U33" s="29">
        <f t="shared" si="18"/>
        <v>69.864230438521062</v>
      </c>
      <c r="V33" s="29">
        <f t="shared" si="18"/>
        <v>49.736543422184013</v>
      </c>
      <c r="W33" s="29">
        <f t="shared" si="18"/>
        <v>111.1435941530524</v>
      </c>
      <c r="X33" s="29">
        <f t="shared" ref="X33" si="19">SUM(X34:X50)</f>
        <v>124.11762682717109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48.932244196044707</v>
      </c>
      <c r="D50" s="10">
        <v>31.14858125537403</v>
      </c>
      <c r="E50" s="10">
        <v>0</v>
      </c>
      <c r="F50" s="10">
        <v>6.7980223559759247</v>
      </c>
      <c r="G50" s="10">
        <v>14.62450558899398</v>
      </c>
      <c r="H50" s="10">
        <v>62.51109200343938</v>
      </c>
      <c r="I50" s="10">
        <v>61.951848667239886</v>
      </c>
      <c r="J50" s="10">
        <v>51.62656921754084</v>
      </c>
      <c r="K50" s="10">
        <v>71.653740326741186</v>
      </c>
      <c r="L50" s="10">
        <v>72.743508168529658</v>
      </c>
      <c r="M50" s="10">
        <v>74.186414445399819</v>
      </c>
      <c r="N50" s="10">
        <v>60.473602751504721</v>
      </c>
      <c r="O50" s="10">
        <v>63.613327601031813</v>
      </c>
      <c r="P50" s="10">
        <v>70.055116079105758</v>
      </c>
      <c r="Q50" s="10">
        <v>81.978159931212375</v>
      </c>
      <c r="R50" s="10">
        <v>64.053310404127259</v>
      </c>
      <c r="S50" s="10">
        <v>45.90094582975064</v>
      </c>
      <c r="T50" s="10">
        <v>73.035081685296646</v>
      </c>
      <c r="U50" s="10">
        <v>69.864230438521062</v>
      </c>
      <c r="V50" s="10">
        <v>49.736543422184013</v>
      </c>
      <c r="W50" s="10">
        <v>111.1435941530524</v>
      </c>
      <c r="X50" s="10">
        <v>124.11762682717109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1902.2313843508168</v>
      </c>
      <c r="D2" s="31">
        <f t="shared" si="0"/>
        <v>1963.7220120378329</v>
      </c>
      <c r="E2" s="31">
        <f t="shared" si="0"/>
        <v>1798.2611349957003</v>
      </c>
      <c r="F2" s="31">
        <f t="shared" si="0"/>
        <v>1840.5342218400685</v>
      </c>
      <c r="G2" s="31">
        <f t="shared" si="0"/>
        <v>2379.1752364574377</v>
      </c>
      <c r="H2" s="31">
        <f t="shared" si="0"/>
        <v>2498.4679277730011</v>
      </c>
      <c r="I2" s="31">
        <f t="shared" si="0"/>
        <v>2459.7004299226137</v>
      </c>
      <c r="J2" s="31">
        <f t="shared" si="0"/>
        <v>2226.0607910576091</v>
      </c>
      <c r="K2" s="31">
        <f t="shared" si="0"/>
        <v>2508.5837489251935</v>
      </c>
      <c r="L2" s="31">
        <f t="shared" si="0"/>
        <v>2190.0301805674976</v>
      </c>
      <c r="M2" s="31">
        <f t="shared" si="0"/>
        <v>2318.2033533963881</v>
      </c>
      <c r="N2" s="31">
        <f t="shared" si="0"/>
        <v>2150.0179707652624</v>
      </c>
      <c r="O2" s="31">
        <f t="shared" si="0"/>
        <v>2229.9481513327596</v>
      </c>
      <c r="P2" s="31">
        <f t="shared" si="0"/>
        <v>2104.7235597592435</v>
      </c>
      <c r="Q2" s="31">
        <f t="shared" si="0"/>
        <v>2362.3061049011176</v>
      </c>
      <c r="R2" s="31">
        <f t="shared" si="0"/>
        <v>1893.4313843508169</v>
      </c>
      <c r="S2" s="31">
        <f t="shared" si="0"/>
        <v>1215.1276870163369</v>
      </c>
      <c r="T2" s="31">
        <f t="shared" si="0"/>
        <v>2364.7542562338776</v>
      </c>
      <c r="U2" s="31">
        <f t="shared" si="0"/>
        <v>2377.7116079105758</v>
      </c>
      <c r="V2" s="31">
        <f t="shared" si="0"/>
        <v>2410.7120378331902</v>
      </c>
      <c r="W2" s="31">
        <f t="shared" si="0"/>
        <v>1961.5517626827173</v>
      </c>
      <c r="X2" s="31">
        <f t="shared" ref="X2" si="1">SUM(X3,X17,X22,X25,X26,X51,X52,X71,X74,X75,X76)</f>
        <v>2323.406620808254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1902.2313843508168</v>
      </c>
      <c r="D26" s="37">
        <f t="shared" si="14"/>
        <v>1963.7220120378329</v>
      </c>
      <c r="E26" s="37">
        <f t="shared" si="14"/>
        <v>1798.2611349957003</v>
      </c>
      <c r="F26" s="37">
        <f t="shared" si="14"/>
        <v>1840.5342218400685</v>
      </c>
      <c r="G26" s="37">
        <f t="shared" si="14"/>
        <v>2379.1752364574377</v>
      </c>
      <c r="H26" s="37">
        <f t="shared" si="14"/>
        <v>2498.4679277730011</v>
      </c>
      <c r="I26" s="37">
        <f t="shared" si="14"/>
        <v>2459.7004299226137</v>
      </c>
      <c r="J26" s="37">
        <f t="shared" si="14"/>
        <v>2226.0607910576091</v>
      </c>
      <c r="K26" s="37">
        <f t="shared" si="14"/>
        <v>2412.2810834049869</v>
      </c>
      <c r="L26" s="37">
        <f t="shared" si="14"/>
        <v>2131.0662940670677</v>
      </c>
      <c r="M26" s="37">
        <f t="shared" si="14"/>
        <v>2227.5971625107477</v>
      </c>
      <c r="N26" s="37">
        <f t="shared" si="14"/>
        <v>2055.0265692175408</v>
      </c>
      <c r="O26" s="37">
        <f t="shared" si="14"/>
        <v>2132.9791057609627</v>
      </c>
      <c r="P26" s="37">
        <f t="shared" si="14"/>
        <v>2012.1612209802236</v>
      </c>
      <c r="Q26" s="37">
        <f t="shared" si="14"/>
        <v>2267.7876182287187</v>
      </c>
      <c r="R26" s="37">
        <f t="shared" si="14"/>
        <v>1797.5156491831472</v>
      </c>
      <c r="S26" s="37">
        <f t="shared" si="14"/>
        <v>1114.8479793637146</v>
      </c>
      <c r="T26" s="37">
        <f t="shared" si="14"/>
        <v>2276.0182287188304</v>
      </c>
      <c r="U26" s="37">
        <f t="shared" si="14"/>
        <v>2288.5811693895098</v>
      </c>
      <c r="V26" s="37">
        <f t="shared" si="14"/>
        <v>2313.4717110920037</v>
      </c>
      <c r="W26" s="37">
        <f t="shared" si="14"/>
        <v>1866.3464316423044</v>
      </c>
      <c r="X26" s="37">
        <f t="shared" ref="X26" si="15">SUM(X27,X33)</f>
        <v>2241.1112639724847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1902.2313843508168</v>
      </c>
      <c r="D33" s="29">
        <f t="shared" si="18"/>
        <v>1963.7220120378329</v>
      </c>
      <c r="E33" s="29">
        <f t="shared" si="18"/>
        <v>1798.2611349957003</v>
      </c>
      <c r="F33" s="29">
        <f t="shared" si="18"/>
        <v>1840.5342218400685</v>
      </c>
      <c r="G33" s="29">
        <f t="shared" si="18"/>
        <v>2379.1752364574377</v>
      </c>
      <c r="H33" s="29">
        <f t="shared" si="18"/>
        <v>2498.4679277730011</v>
      </c>
      <c r="I33" s="29">
        <f t="shared" si="18"/>
        <v>2459.7004299226137</v>
      </c>
      <c r="J33" s="29">
        <f t="shared" si="18"/>
        <v>2226.0607910576091</v>
      </c>
      <c r="K33" s="29">
        <f t="shared" si="18"/>
        <v>2412.2810834049869</v>
      </c>
      <c r="L33" s="29">
        <f t="shared" si="18"/>
        <v>2131.0662940670677</v>
      </c>
      <c r="M33" s="29">
        <f t="shared" si="18"/>
        <v>2227.5971625107477</v>
      </c>
      <c r="N33" s="29">
        <f t="shared" si="18"/>
        <v>2055.0265692175408</v>
      </c>
      <c r="O33" s="29">
        <f t="shared" si="18"/>
        <v>2132.9791057609627</v>
      </c>
      <c r="P33" s="29">
        <f t="shared" si="18"/>
        <v>2012.1612209802236</v>
      </c>
      <c r="Q33" s="29">
        <f t="shared" si="18"/>
        <v>2267.7876182287187</v>
      </c>
      <c r="R33" s="29">
        <f t="shared" si="18"/>
        <v>1797.5156491831472</v>
      </c>
      <c r="S33" s="29">
        <f t="shared" si="18"/>
        <v>1114.8479793637146</v>
      </c>
      <c r="T33" s="29">
        <f t="shared" si="18"/>
        <v>2276.0182287188304</v>
      </c>
      <c r="U33" s="29">
        <f t="shared" si="18"/>
        <v>2288.5811693895098</v>
      </c>
      <c r="V33" s="29">
        <f t="shared" si="18"/>
        <v>2313.4717110920037</v>
      </c>
      <c r="W33" s="29">
        <f t="shared" si="18"/>
        <v>1866.3464316423044</v>
      </c>
      <c r="X33" s="29">
        <f t="shared" ref="X33" si="19">SUM(X34:X50)</f>
        <v>2241.1112639724847</v>
      </c>
    </row>
    <row r="34" spans="1:24" ht="11.25" customHeight="1" x14ac:dyDescent="0.2">
      <c r="A34" s="41" t="s">
        <v>55</v>
      </c>
      <c r="B34" s="9" t="s">
        <v>56</v>
      </c>
      <c r="C34" s="10">
        <v>58.259759243336198</v>
      </c>
      <c r="D34" s="10">
        <v>45.068873602751488</v>
      </c>
      <c r="E34" s="10">
        <v>18.68710232158211</v>
      </c>
      <c r="F34" s="10">
        <v>16.488650042992258</v>
      </c>
      <c r="G34" s="10">
        <v>12.091659501289771</v>
      </c>
      <c r="H34" s="10">
        <v>14.29011177987962</v>
      </c>
      <c r="I34" s="10">
        <v>13.190885640584691</v>
      </c>
      <c r="J34" s="10">
        <v>13.190885640584691</v>
      </c>
      <c r="K34" s="10">
        <v>16.488650042992258</v>
      </c>
      <c r="L34" s="10">
        <v>14.29011177987962</v>
      </c>
      <c r="M34" s="10">
        <v>9.8932072226999139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91.191401547721412</v>
      </c>
      <c r="D36" s="10">
        <v>77.276956147893372</v>
      </c>
      <c r="E36" s="10">
        <v>69.896818572656912</v>
      </c>
      <c r="F36" s="10">
        <v>77.358899398108335</v>
      </c>
      <c r="G36" s="10">
        <v>116.48684436801371</v>
      </c>
      <c r="H36" s="10">
        <v>112.25090283748921</v>
      </c>
      <c r="I36" s="10">
        <v>117.0564918314703</v>
      </c>
      <c r="J36" s="10">
        <v>108.3046431642304</v>
      </c>
      <c r="K36" s="10">
        <v>115.1442820292347</v>
      </c>
      <c r="L36" s="10">
        <v>99.422355975924319</v>
      </c>
      <c r="M36" s="10">
        <v>97.340326741186573</v>
      </c>
      <c r="N36" s="10">
        <v>94.183147033533956</v>
      </c>
      <c r="O36" s="10">
        <v>97.29148753224419</v>
      </c>
      <c r="P36" s="10">
        <v>117.168271711092</v>
      </c>
      <c r="Q36" s="10">
        <v>163.19862424763539</v>
      </c>
      <c r="R36" s="10">
        <v>109.8452278589854</v>
      </c>
      <c r="S36" s="10">
        <v>108.79905417024931</v>
      </c>
      <c r="T36" s="10">
        <v>269.9054170249355</v>
      </c>
      <c r="U36" s="10">
        <v>253.16706792777299</v>
      </c>
      <c r="V36" s="10">
        <v>299.19750644883919</v>
      </c>
      <c r="W36" s="10">
        <v>207.13671539122959</v>
      </c>
      <c r="X36" s="10">
        <v>260.49011177987961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583.04600171969037</v>
      </c>
      <c r="D42" s="10">
        <v>700.8537403267411</v>
      </c>
      <c r="E42" s="10">
        <v>619.30567497850382</v>
      </c>
      <c r="F42" s="10">
        <v>634.8490111779879</v>
      </c>
      <c r="G42" s="10">
        <v>814.49879621668083</v>
      </c>
      <c r="H42" s="10">
        <v>906.59036973344803</v>
      </c>
      <c r="I42" s="10">
        <v>814.49879621668083</v>
      </c>
      <c r="J42" s="10">
        <v>731.41049011177984</v>
      </c>
      <c r="K42" s="10">
        <v>892.28882201203771</v>
      </c>
      <c r="L42" s="10">
        <v>817.68211521926048</v>
      </c>
      <c r="M42" s="10">
        <v>962.84127257093712</v>
      </c>
      <c r="N42" s="10">
        <v>886.39355116079093</v>
      </c>
      <c r="O42" s="10">
        <v>967.74514187446255</v>
      </c>
      <c r="P42" s="10">
        <v>910.15571797076529</v>
      </c>
      <c r="Q42" s="10">
        <v>1091.353740326741</v>
      </c>
      <c r="R42" s="10">
        <v>677.93061049011169</v>
      </c>
      <c r="S42" s="10">
        <v>185.36354256233881</v>
      </c>
      <c r="T42" s="10">
        <v>980.96878761822859</v>
      </c>
      <c r="U42" s="10">
        <v>995.54789337919169</v>
      </c>
      <c r="V42" s="10">
        <v>1004.920206362855</v>
      </c>
      <c r="W42" s="10">
        <v>821.63946689595866</v>
      </c>
      <c r="X42" s="10">
        <v>1068.443680137575</v>
      </c>
    </row>
    <row r="43" spans="1:24" ht="11.25" customHeight="1" x14ac:dyDescent="0.2">
      <c r="A43" s="41" t="s">
        <v>73</v>
      </c>
      <c r="B43" s="9" t="s">
        <v>74</v>
      </c>
      <c r="C43" s="10">
        <v>235.54075666380049</v>
      </c>
      <c r="D43" s="10">
        <v>202.25090283748921</v>
      </c>
      <c r="E43" s="10">
        <v>114.1960447119518</v>
      </c>
      <c r="F43" s="10">
        <v>111.16173688736031</v>
      </c>
      <c r="G43" s="10">
        <v>264.03155631986237</v>
      </c>
      <c r="H43" s="10">
        <v>49.953396388650027</v>
      </c>
      <c r="I43" s="10">
        <v>30.652794496990541</v>
      </c>
      <c r="J43" s="10">
        <v>22.462940670679281</v>
      </c>
      <c r="K43" s="10">
        <v>20.478675838349101</v>
      </c>
      <c r="L43" s="10">
        <v>16.423387790197761</v>
      </c>
      <c r="M43" s="10">
        <v>25.698022355975919</v>
      </c>
      <c r="N43" s="10">
        <v>9.2401547721410129</v>
      </c>
      <c r="O43" s="10">
        <v>1.026053310404127</v>
      </c>
      <c r="P43" s="10">
        <v>6.1567497850386923</v>
      </c>
      <c r="Q43" s="10">
        <v>7.187790197764401</v>
      </c>
      <c r="R43" s="10">
        <v>5.1283748925193464</v>
      </c>
      <c r="S43" s="10">
        <v>6.1560619088564046</v>
      </c>
      <c r="T43" s="10">
        <v>2.0516766981943251</v>
      </c>
      <c r="U43" s="10">
        <v>0</v>
      </c>
      <c r="V43" s="10">
        <v>4.104041272570937</v>
      </c>
      <c r="W43" s="10">
        <v>0</v>
      </c>
      <c r="X43" s="10">
        <v>6.1936371453138426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50.879621668099738</v>
      </c>
      <c r="D45" s="10">
        <v>36.47970765262253</v>
      </c>
      <c r="E45" s="10">
        <v>25.91986242476354</v>
      </c>
      <c r="F45" s="10">
        <v>22.079879621668098</v>
      </c>
      <c r="G45" s="10">
        <v>39.3597592433362</v>
      </c>
      <c r="H45" s="10">
        <v>32.639810834049868</v>
      </c>
      <c r="I45" s="10">
        <v>26.879793637145319</v>
      </c>
      <c r="J45" s="10">
        <v>22.079879621668098</v>
      </c>
      <c r="K45" s="10">
        <v>20.15984522785898</v>
      </c>
      <c r="L45" s="10">
        <v>15.35993121238177</v>
      </c>
      <c r="M45" s="10">
        <v>11.51994840928633</v>
      </c>
      <c r="N45" s="10">
        <v>17.279879621668101</v>
      </c>
      <c r="O45" s="10">
        <v>14.39991401547721</v>
      </c>
      <c r="P45" s="10">
        <v>11.51994840928633</v>
      </c>
      <c r="Q45" s="10">
        <v>20.15984522785898</v>
      </c>
      <c r="R45" s="10">
        <v>17.279879621668101</v>
      </c>
      <c r="S45" s="10">
        <v>18.23989681857266</v>
      </c>
      <c r="T45" s="10">
        <v>18.23989681857266</v>
      </c>
      <c r="U45" s="10">
        <v>16.319862424763539</v>
      </c>
      <c r="V45" s="10">
        <v>15.35993121238177</v>
      </c>
      <c r="W45" s="10">
        <v>16.319862424763539</v>
      </c>
      <c r="X45" s="10">
        <v>15.35993121238177</v>
      </c>
    </row>
    <row r="46" spans="1:24" ht="11.25" customHeight="1" x14ac:dyDescent="0.2">
      <c r="A46" s="41" t="s">
        <v>79</v>
      </c>
      <c r="B46" s="9" t="s">
        <v>80</v>
      </c>
      <c r="C46" s="10">
        <v>27.839810834049871</v>
      </c>
      <c r="D46" s="10">
        <v>24.959845227858981</v>
      </c>
      <c r="E46" s="10">
        <v>17.279879621668101</v>
      </c>
      <c r="F46" s="10">
        <v>17.279879621668101</v>
      </c>
      <c r="G46" s="10">
        <v>29.759759243336202</v>
      </c>
      <c r="H46" s="10">
        <v>30.719776440240761</v>
      </c>
      <c r="I46" s="10">
        <v>27.839810834049871</v>
      </c>
      <c r="J46" s="10">
        <v>38.399742046431641</v>
      </c>
      <c r="K46" s="10">
        <v>21.119862424763539</v>
      </c>
      <c r="L46" s="10">
        <v>4.8</v>
      </c>
      <c r="M46" s="10">
        <v>6.7199484092863289</v>
      </c>
      <c r="N46" s="10">
        <v>21.119862424763539</v>
      </c>
      <c r="O46" s="10">
        <v>9.5999140154772142</v>
      </c>
      <c r="P46" s="10">
        <v>23.03981083404987</v>
      </c>
      <c r="Q46" s="10">
        <v>25.91986242476354</v>
      </c>
      <c r="R46" s="10">
        <v>37.439724849527082</v>
      </c>
      <c r="S46" s="10">
        <v>47.039638865004299</v>
      </c>
      <c r="T46" s="10">
        <v>42.239724849527079</v>
      </c>
      <c r="U46" s="10">
        <v>45.119690455717958</v>
      </c>
      <c r="V46" s="10">
        <v>41.279707652622527</v>
      </c>
      <c r="W46" s="10">
        <v>26.879793637145319</v>
      </c>
      <c r="X46" s="10">
        <v>23.999828030954429</v>
      </c>
    </row>
    <row r="47" spans="1:24" ht="11.25" customHeight="1" x14ac:dyDescent="0.2">
      <c r="A47" s="41" t="s">
        <v>81</v>
      </c>
      <c r="B47" s="9" t="s">
        <v>82</v>
      </c>
      <c r="C47" s="10">
        <v>362.87747205503013</v>
      </c>
      <c r="D47" s="10">
        <v>355.19750644883919</v>
      </c>
      <c r="E47" s="10">
        <v>379.1973344797936</v>
      </c>
      <c r="F47" s="10">
        <v>448.316852966466</v>
      </c>
      <c r="G47" s="10">
        <v>503.03645743766123</v>
      </c>
      <c r="H47" s="10">
        <v>508.79647463456581</v>
      </c>
      <c r="I47" s="10">
        <v>581.7559759243336</v>
      </c>
      <c r="J47" s="10">
        <v>516.47644024075669</v>
      </c>
      <c r="K47" s="10">
        <v>529.91633705932929</v>
      </c>
      <c r="L47" s="10">
        <v>441.5969045571797</v>
      </c>
      <c r="M47" s="10">
        <v>408.95717970765259</v>
      </c>
      <c r="N47" s="10">
        <v>394.55726569217541</v>
      </c>
      <c r="O47" s="10">
        <v>393.59724849527078</v>
      </c>
      <c r="P47" s="10">
        <v>383.99733447979361</v>
      </c>
      <c r="Q47" s="10">
        <v>431.99699054170247</v>
      </c>
      <c r="R47" s="10">
        <v>521.27635425623384</v>
      </c>
      <c r="S47" s="10">
        <v>447.35692175408428</v>
      </c>
      <c r="T47" s="10">
        <v>370.55743766122089</v>
      </c>
      <c r="U47" s="10">
        <v>496.31650902837492</v>
      </c>
      <c r="V47" s="10">
        <v>477.11668099742047</v>
      </c>
      <c r="W47" s="10">
        <v>468.47669819432502</v>
      </c>
      <c r="X47" s="10">
        <v>508.79647463456581</v>
      </c>
    </row>
    <row r="48" spans="1:24" ht="11.25" customHeight="1" x14ac:dyDescent="0.2">
      <c r="A48" s="41" t="s">
        <v>83</v>
      </c>
      <c r="B48" s="9" t="s">
        <v>84</v>
      </c>
      <c r="C48" s="10">
        <v>13.43508168529665</v>
      </c>
      <c r="D48" s="10">
        <v>11.64376612209802</v>
      </c>
      <c r="E48" s="10">
        <v>16.122098022355971</v>
      </c>
      <c r="F48" s="10">
        <v>7.1653482373172821</v>
      </c>
      <c r="G48" s="10">
        <v>5.3740326741186584</v>
      </c>
      <c r="H48" s="10">
        <v>4.4783319002579534</v>
      </c>
      <c r="I48" s="10">
        <v>3.5827171109200342</v>
      </c>
      <c r="J48" s="10">
        <v>2.6870163370593292</v>
      </c>
      <c r="K48" s="10">
        <v>2.6870163370593292</v>
      </c>
      <c r="L48" s="10">
        <v>3.5827171109200342</v>
      </c>
      <c r="M48" s="10">
        <v>4.4783319002579534</v>
      </c>
      <c r="N48" s="10">
        <v>4.4783319002579534</v>
      </c>
      <c r="O48" s="10">
        <v>5.5173688736027513</v>
      </c>
      <c r="P48" s="10">
        <v>7.3564918314703336</v>
      </c>
      <c r="Q48" s="10">
        <v>5.5173688736027513</v>
      </c>
      <c r="R48" s="10">
        <v>6.4368873602751506</v>
      </c>
      <c r="S48" s="10">
        <v>5.6463456577815991</v>
      </c>
      <c r="T48" s="10">
        <v>4.7052450558899386</v>
      </c>
      <c r="U48" s="10">
        <v>5.6463456577815991</v>
      </c>
      <c r="V48" s="10">
        <v>5.6463456577815991</v>
      </c>
      <c r="W48" s="10">
        <v>5.6463456577815991</v>
      </c>
      <c r="X48" s="10">
        <v>5.6463456577815991</v>
      </c>
    </row>
    <row r="49" spans="1:24" ht="11.25" customHeight="1" x14ac:dyDescent="0.2">
      <c r="A49" s="41" t="s">
        <v>85</v>
      </c>
      <c r="B49" s="9" t="s">
        <v>86</v>
      </c>
      <c r="C49" s="10">
        <v>9.5999140154772142</v>
      </c>
      <c r="D49" s="10">
        <v>4.8</v>
      </c>
      <c r="E49" s="10">
        <v>4.8</v>
      </c>
      <c r="F49" s="10">
        <v>11.51994840928633</v>
      </c>
      <c r="G49" s="10">
        <v>12.4798796216681</v>
      </c>
      <c r="H49" s="10">
        <v>15.35993121238177</v>
      </c>
      <c r="I49" s="10">
        <v>17.279879621668101</v>
      </c>
      <c r="J49" s="10">
        <v>18.23989681857266</v>
      </c>
      <c r="K49" s="10">
        <v>15.35993121238177</v>
      </c>
      <c r="L49" s="10">
        <v>15.35993121238177</v>
      </c>
      <c r="M49" s="10">
        <v>14.39991401547721</v>
      </c>
      <c r="N49" s="10">
        <v>12.4798796216681</v>
      </c>
      <c r="O49" s="10">
        <v>10.55993121238177</v>
      </c>
      <c r="P49" s="10">
        <v>9.5999140154772142</v>
      </c>
      <c r="Q49" s="10">
        <v>11.51994840928633</v>
      </c>
      <c r="R49" s="10">
        <v>9.5999140154772142</v>
      </c>
      <c r="S49" s="10">
        <v>9.5999140154772142</v>
      </c>
      <c r="T49" s="10">
        <v>10.55993121238177</v>
      </c>
      <c r="U49" s="10">
        <v>15.35993121238177</v>
      </c>
      <c r="V49" s="10">
        <v>17.279879621668101</v>
      </c>
      <c r="W49" s="10">
        <v>20.15984522785898</v>
      </c>
      <c r="X49" s="10">
        <v>23.03981083404987</v>
      </c>
    </row>
    <row r="50" spans="1:24" ht="11.25" customHeight="1" x14ac:dyDescent="0.2">
      <c r="A50" s="41" t="s">
        <v>87</v>
      </c>
      <c r="B50" s="9" t="s">
        <v>88</v>
      </c>
      <c r="C50" s="10">
        <v>469.56156491831467</v>
      </c>
      <c r="D50" s="10">
        <v>505.19071367153907</v>
      </c>
      <c r="E50" s="10">
        <v>532.8563198624247</v>
      </c>
      <c r="F50" s="10">
        <v>494.31401547721413</v>
      </c>
      <c r="G50" s="10">
        <v>582.05649183147034</v>
      </c>
      <c r="H50" s="10">
        <v>823.38882201203785</v>
      </c>
      <c r="I50" s="10">
        <v>826.96328460877044</v>
      </c>
      <c r="J50" s="10">
        <v>752.80885640584688</v>
      </c>
      <c r="K50" s="10">
        <v>778.63766122098025</v>
      </c>
      <c r="L50" s="10">
        <v>702.54883920894235</v>
      </c>
      <c r="M50" s="10">
        <v>685.749011177988</v>
      </c>
      <c r="N50" s="10">
        <v>615.29449699054169</v>
      </c>
      <c r="O50" s="10">
        <v>633.24204643164228</v>
      </c>
      <c r="P50" s="10">
        <v>543.16698194325022</v>
      </c>
      <c r="Q50" s="10">
        <v>510.93344797936368</v>
      </c>
      <c r="R50" s="10">
        <v>412.57867583834911</v>
      </c>
      <c r="S50" s="10">
        <v>286.64660361134992</v>
      </c>
      <c r="T50" s="10">
        <v>576.79011177987957</v>
      </c>
      <c r="U50" s="10">
        <v>461.1038693035253</v>
      </c>
      <c r="V50" s="10">
        <v>448.56741186586407</v>
      </c>
      <c r="W50" s="10">
        <v>300.08770421324158</v>
      </c>
      <c r="X50" s="10">
        <v>329.14144453998279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96.302665520206361</v>
      </c>
      <c r="L51" s="37">
        <v>58.963886500429922</v>
      </c>
      <c r="M51" s="37">
        <v>90.606190885640572</v>
      </c>
      <c r="N51" s="37">
        <v>94.991401547721409</v>
      </c>
      <c r="O51" s="37">
        <v>96.969045571797068</v>
      </c>
      <c r="P51" s="37">
        <v>92.562338779019768</v>
      </c>
      <c r="Q51" s="37">
        <v>94.518486672398964</v>
      </c>
      <c r="R51" s="37">
        <v>95.915735167669808</v>
      </c>
      <c r="S51" s="37">
        <v>100.27970765262251</v>
      </c>
      <c r="T51" s="37">
        <v>88.736027515047283</v>
      </c>
      <c r="U51" s="37">
        <v>89.130438521066196</v>
      </c>
      <c r="V51" s="37">
        <v>97.240326741186578</v>
      </c>
      <c r="W51" s="37">
        <v>95.20533104041273</v>
      </c>
      <c r="X51" s="37">
        <v>82.295356835769553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1417.8384302338413</v>
      </c>
      <c r="D2" s="31">
        <f t="shared" si="0"/>
        <v>1502.3859615155386</v>
      </c>
      <c r="E2" s="31">
        <f t="shared" si="0"/>
        <v>1324.7862625686607</v>
      </c>
      <c r="F2" s="31">
        <f t="shared" si="0"/>
        <v>1276.863503102767</v>
      </c>
      <c r="G2" s="31">
        <f t="shared" si="0"/>
        <v>1719.912567618828</v>
      </c>
      <c r="H2" s="31">
        <f t="shared" si="0"/>
        <v>1908.3935590878859</v>
      </c>
      <c r="I2" s="31">
        <f t="shared" si="0"/>
        <v>1769.5516156957706</v>
      </c>
      <c r="J2" s="31">
        <f t="shared" si="0"/>
        <v>1585.9593181217283</v>
      </c>
      <c r="K2" s="31">
        <f t="shared" si="0"/>
        <v>1877.3085766420174</v>
      </c>
      <c r="L2" s="31">
        <f t="shared" si="0"/>
        <v>1651.9045122804589</v>
      </c>
      <c r="M2" s="31">
        <f t="shared" si="0"/>
        <v>2120.9049810576721</v>
      </c>
      <c r="N2" s="31">
        <f t="shared" si="0"/>
        <v>1936.5667996703589</v>
      </c>
      <c r="O2" s="31">
        <f t="shared" si="0"/>
        <v>2058.092657474132</v>
      </c>
      <c r="P2" s="31">
        <f t="shared" si="0"/>
        <v>1982.0183384282407</v>
      </c>
      <c r="Q2" s="31">
        <f t="shared" si="0"/>
        <v>2117.5480651017601</v>
      </c>
      <c r="R2" s="31">
        <f t="shared" si="0"/>
        <v>1581.5747952038641</v>
      </c>
      <c r="S2" s="31">
        <f t="shared" si="0"/>
        <v>1051.4583899747938</v>
      </c>
      <c r="T2" s="31">
        <f t="shared" si="0"/>
        <v>2261.6505653832205</v>
      </c>
      <c r="U2" s="31">
        <f t="shared" si="0"/>
        <v>2128.7161669140783</v>
      </c>
      <c r="V2" s="31">
        <f t="shared" si="0"/>
        <v>2179.943171542418</v>
      </c>
      <c r="W2" s="31">
        <f t="shared" si="0"/>
        <v>1689.6998156471889</v>
      </c>
      <c r="X2" s="31">
        <f t="shared" ref="X2" si="1">SUM(X3,X17,X22,X25,X26,X51,X52,X71,X74,X75,X76)</f>
        <v>2049.5730081718248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322.0034393809114</v>
      </c>
      <c r="N3" s="34">
        <f t="shared" si="2"/>
        <v>307.49638865004289</v>
      </c>
      <c r="O3" s="34">
        <f t="shared" si="2"/>
        <v>345.67661220980222</v>
      </c>
      <c r="P3" s="34">
        <f t="shared" si="2"/>
        <v>361.75047291487527</v>
      </c>
      <c r="Q3" s="34">
        <f t="shared" si="2"/>
        <v>341.85296646603609</v>
      </c>
      <c r="R3" s="34">
        <f t="shared" si="2"/>
        <v>376.2020636285468</v>
      </c>
      <c r="S3" s="34">
        <f t="shared" si="2"/>
        <v>363.25339638865</v>
      </c>
      <c r="T3" s="34">
        <f t="shared" si="2"/>
        <v>342.23852106620808</v>
      </c>
      <c r="U3" s="34">
        <f t="shared" si="2"/>
        <v>328.80687876182282</v>
      </c>
      <c r="V3" s="34">
        <f t="shared" si="2"/>
        <v>324.95365434221839</v>
      </c>
      <c r="W3" s="34">
        <f t="shared" si="2"/>
        <v>264.61057609630262</v>
      </c>
      <c r="X3" s="34">
        <f t="shared" ref="X3" si="3">SUM(X4,X8,X11)</f>
        <v>302.04875322441961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322.0034393809114</v>
      </c>
      <c r="N11" s="29">
        <f t="shared" si="8"/>
        <v>307.49638865004289</v>
      </c>
      <c r="O11" s="29">
        <f t="shared" si="8"/>
        <v>345.67661220980222</v>
      </c>
      <c r="P11" s="29">
        <f t="shared" si="8"/>
        <v>361.75047291487527</v>
      </c>
      <c r="Q11" s="29">
        <f t="shared" si="8"/>
        <v>341.85296646603609</v>
      </c>
      <c r="R11" s="29">
        <f t="shared" si="8"/>
        <v>376.2020636285468</v>
      </c>
      <c r="S11" s="29">
        <f t="shared" si="8"/>
        <v>363.25339638865</v>
      </c>
      <c r="T11" s="29">
        <f t="shared" si="8"/>
        <v>342.23852106620808</v>
      </c>
      <c r="U11" s="29">
        <f t="shared" si="8"/>
        <v>328.80687876182282</v>
      </c>
      <c r="V11" s="29">
        <f t="shared" si="8"/>
        <v>324.95365434221839</v>
      </c>
      <c r="W11" s="29">
        <f t="shared" si="8"/>
        <v>264.61057609630262</v>
      </c>
      <c r="X11" s="29">
        <f t="shared" ref="X11" si="9">SUM(X12:X16)</f>
        <v>302.04875322441961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322.0034393809114</v>
      </c>
      <c r="N15" s="10">
        <v>307.49638865004289</v>
      </c>
      <c r="O15" s="10">
        <v>345.67661220980222</v>
      </c>
      <c r="P15" s="10">
        <v>361.75047291487527</v>
      </c>
      <c r="Q15" s="10">
        <v>341.85296646603609</v>
      </c>
      <c r="R15" s="10">
        <v>376.2020636285468</v>
      </c>
      <c r="S15" s="10">
        <v>363.25339638865</v>
      </c>
      <c r="T15" s="10">
        <v>342.23852106620808</v>
      </c>
      <c r="U15" s="10">
        <v>328.80687876182282</v>
      </c>
      <c r="V15" s="10">
        <v>324.95365434221839</v>
      </c>
      <c r="W15" s="10">
        <v>264.61057609630262</v>
      </c>
      <c r="X15" s="10">
        <v>302.04875322441961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1417.8384302338413</v>
      </c>
      <c r="D26" s="37">
        <f t="shared" si="14"/>
        <v>1502.3859615155386</v>
      </c>
      <c r="E26" s="37">
        <f t="shared" si="14"/>
        <v>1324.7862625686607</v>
      </c>
      <c r="F26" s="37">
        <f t="shared" si="14"/>
        <v>1276.863503102767</v>
      </c>
      <c r="G26" s="37">
        <f t="shared" si="14"/>
        <v>1719.912567618828</v>
      </c>
      <c r="H26" s="37">
        <f t="shared" si="14"/>
        <v>1908.3935590878859</v>
      </c>
      <c r="I26" s="37">
        <f t="shared" si="14"/>
        <v>1769.5516156957706</v>
      </c>
      <c r="J26" s="37">
        <f t="shared" si="14"/>
        <v>1585.9593181217283</v>
      </c>
      <c r="K26" s="37">
        <f t="shared" si="14"/>
        <v>1781.0059111218111</v>
      </c>
      <c r="L26" s="37">
        <f t="shared" si="14"/>
        <v>1592.940625780029</v>
      </c>
      <c r="M26" s="37">
        <f t="shared" si="14"/>
        <v>1708.2953507911202</v>
      </c>
      <c r="N26" s="37">
        <f t="shared" si="14"/>
        <v>1534.0790094725946</v>
      </c>
      <c r="O26" s="37">
        <f t="shared" si="14"/>
        <v>1615.4469996925327</v>
      </c>
      <c r="P26" s="37">
        <f t="shared" si="14"/>
        <v>1527.7055267343458</v>
      </c>
      <c r="Q26" s="37">
        <f t="shared" si="14"/>
        <v>1681.1766119633248</v>
      </c>
      <c r="R26" s="37">
        <f t="shared" si="14"/>
        <v>1109.4569964076477</v>
      </c>
      <c r="S26" s="37">
        <f t="shared" si="14"/>
        <v>587.92528593352131</v>
      </c>
      <c r="T26" s="37">
        <f t="shared" si="14"/>
        <v>1830.676016801965</v>
      </c>
      <c r="U26" s="37">
        <f t="shared" si="14"/>
        <v>1710.7788496311894</v>
      </c>
      <c r="V26" s="37">
        <f t="shared" si="14"/>
        <v>1757.7491904590133</v>
      </c>
      <c r="W26" s="37">
        <f t="shared" si="14"/>
        <v>1329.8839085104735</v>
      </c>
      <c r="X26" s="37">
        <f t="shared" ref="X26" si="15">SUM(X27,X33)</f>
        <v>1665.2288981116353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1417.8384302338413</v>
      </c>
      <c r="D33" s="29">
        <f t="shared" si="18"/>
        <v>1502.3859615155386</v>
      </c>
      <c r="E33" s="29">
        <f t="shared" si="18"/>
        <v>1324.7862625686607</v>
      </c>
      <c r="F33" s="29">
        <f t="shared" si="18"/>
        <v>1276.863503102767</v>
      </c>
      <c r="G33" s="29">
        <f t="shared" si="18"/>
        <v>1719.912567618828</v>
      </c>
      <c r="H33" s="29">
        <f t="shared" si="18"/>
        <v>1908.3935590878859</v>
      </c>
      <c r="I33" s="29">
        <f t="shared" si="18"/>
        <v>1769.5516156957706</v>
      </c>
      <c r="J33" s="29">
        <f t="shared" si="18"/>
        <v>1585.9593181217283</v>
      </c>
      <c r="K33" s="29">
        <f t="shared" si="18"/>
        <v>1781.0059111218111</v>
      </c>
      <c r="L33" s="29">
        <f t="shared" si="18"/>
        <v>1592.940625780029</v>
      </c>
      <c r="M33" s="29">
        <f t="shared" si="18"/>
        <v>1708.2953507911202</v>
      </c>
      <c r="N33" s="29">
        <f t="shared" si="18"/>
        <v>1534.0790094725946</v>
      </c>
      <c r="O33" s="29">
        <f t="shared" si="18"/>
        <v>1615.4469996925327</v>
      </c>
      <c r="P33" s="29">
        <f t="shared" si="18"/>
        <v>1527.7055267343458</v>
      </c>
      <c r="Q33" s="29">
        <f t="shared" si="18"/>
        <v>1681.1766119633248</v>
      </c>
      <c r="R33" s="29">
        <f t="shared" si="18"/>
        <v>1109.4569964076477</v>
      </c>
      <c r="S33" s="29">
        <f t="shared" si="18"/>
        <v>587.92528593352131</v>
      </c>
      <c r="T33" s="29">
        <f t="shared" si="18"/>
        <v>1830.676016801965</v>
      </c>
      <c r="U33" s="29">
        <f t="shared" si="18"/>
        <v>1710.7788496311894</v>
      </c>
      <c r="V33" s="29">
        <f t="shared" si="18"/>
        <v>1757.7491904590133</v>
      </c>
      <c r="W33" s="29">
        <f t="shared" si="18"/>
        <v>1329.8839085104735</v>
      </c>
      <c r="X33" s="29">
        <f t="shared" ref="X33" si="19">SUM(X34:X50)</f>
        <v>1665.2288981116353</v>
      </c>
    </row>
    <row r="34" spans="1:24" ht="11.25" customHeight="1" x14ac:dyDescent="0.2">
      <c r="A34" s="41" t="s">
        <v>55</v>
      </c>
      <c r="B34" s="9" t="s">
        <v>56</v>
      </c>
      <c r="C34" s="10">
        <v>58.259759243336198</v>
      </c>
      <c r="D34" s="10">
        <v>45.068873602751488</v>
      </c>
      <c r="E34" s="10">
        <v>18.68710232158211</v>
      </c>
      <c r="F34" s="10">
        <v>16.488650042992258</v>
      </c>
      <c r="G34" s="10">
        <v>12.091659501289771</v>
      </c>
      <c r="H34" s="10">
        <v>14.29011177987962</v>
      </c>
      <c r="I34" s="10">
        <v>13.190885640584691</v>
      </c>
      <c r="J34" s="10">
        <v>13.190885640584691</v>
      </c>
      <c r="K34" s="10">
        <v>16.488650042992258</v>
      </c>
      <c r="L34" s="10">
        <v>14.29011177987962</v>
      </c>
      <c r="M34" s="10">
        <v>9.8932072226999139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91.191401547721412</v>
      </c>
      <c r="D36" s="10">
        <v>77.276956147893372</v>
      </c>
      <c r="E36" s="10">
        <v>69.896818572656912</v>
      </c>
      <c r="F36" s="10">
        <v>77.358899398108335</v>
      </c>
      <c r="G36" s="10">
        <v>116.48684436801371</v>
      </c>
      <c r="H36" s="10">
        <v>112.25090283748921</v>
      </c>
      <c r="I36" s="10">
        <v>117.0564918314703</v>
      </c>
      <c r="J36" s="10">
        <v>108.3046431642304</v>
      </c>
      <c r="K36" s="10">
        <v>115.1442820292347</v>
      </c>
      <c r="L36" s="10">
        <v>99.422355975924319</v>
      </c>
      <c r="M36" s="10">
        <v>97.340326741186573</v>
      </c>
      <c r="N36" s="10">
        <v>94.183147033533956</v>
      </c>
      <c r="O36" s="10">
        <v>97.29148753224419</v>
      </c>
      <c r="P36" s="10">
        <v>117.168271711092</v>
      </c>
      <c r="Q36" s="10">
        <v>163.19862424763539</v>
      </c>
      <c r="R36" s="10">
        <v>109.8452278589854</v>
      </c>
      <c r="S36" s="10">
        <v>108.79905417024931</v>
      </c>
      <c r="T36" s="10">
        <v>269.9054170249355</v>
      </c>
      <c r="U36" s="10">
        <v>253.16706792777299</v>
      </c>
      <c r="V36" s="10">
        <v>299.19750644883919</v>
      </c>
      <c r="W36" s="10">
        <v>207.13671539122959</v>
      </c>
      <c r="X36" s="10">
        <v>260.49011177987961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583.04600171969037</v>
      </c>
      <c r="D42" s="10">
        <v>700.8537403267411</v>
      </c>
      <c r="E42" s="10">
        <v>619.30567497850382</v>
      </c>
      <c r="F42" s="10">
        <v>634.8490111779879</v>
      </c>
      <c r="G42" s="10">
        <v>814.49879621668083</v>
      </c>
      <c r="H42" s="10">
        <v>906.59036973344803</v>
      </c>
      <c r="I42" s="10">
        <v>814.49879621668083</v>
      </c>
      <c r="J42" s="10">
        <v>731.41049011177984</v>
      </c>
      <c r="K42" s="10">
        <v>892.28882201203771</v>
      </c>
      <c r="L42" s="10">
        <v>817.68211521926048</v>
      </c>
      <c r="M42" s="10">
        <v>962.84127257093712</v>
      </c>
      <c r="N42" s="10">
        <v>886.39355116079093</v>
      </c>
      <c r="O42" s="10">
        <v>967.74514187446255</v>
      </c>
      <c r="P42" s="10">
        <v>910.15571797076529</v>
      </c>
      <c r="Q42" s="10">
        <v>1091.353740326741</v>
      </c>
      <c r="R42" s="10">
        <v>677.93061049011169</v>
      </c>
      <c r="S42" s="10">
        <v>185.36354256233881</v>
      </c>
      <c r="T42" s="10">
        <v>980.96878761822859</v>
      </c>
      <c r="U42" s="10">
        <v>995.54789337919169</v>
      </c>
      <c r="V42" s="10">
        <v>1004.920206362855</v>
      </c>
      <c r="W42" s="10">
        <v>821.63946689595866</v>
      </c>
      <c r="X42" s="10">
        <v>1068.443680137575</v>
      </c>
    </row>
    <row r="43" spans="1:24" ht="11.25" customHeight="1" x14ac:dyDescent="0.2">
      <c r="A43" s="41" t="s">
        <v>73</v>
      </c>
      <c r="B43" s="9" t="s">
        <v>74</v>
      </c>
      <c r="C43" s="10">
        <v>235.54075666380049</v>
      </c>
      <c r="D43" s="10">
        <v>202.25090283748921</v>
      </c>
      <c r="E43" s="10">
        <v>114.1960447119518</v>
      </c>
      <c r="F43" s="10">
        <v>111.16173688736031</v>
      </c>
      <c r="G43" s="10">
        <v>264.03155631986237</v>
      </c>
      <c r="H43" s="10">
        <v>49.953396388650027</v>
      </c>
      <c r="I43" s="10">
        <v>30.652794496990541</v>
      </c>
      <c r="J43" s="10">
        <v>22.462940670679281</v>
      </c>
      <c r="K43" s="10">
        <v>20.478675838349101</v>
      </c>
      <c r="L43" s="10">
        <v>16.423387790197761</v>
      </c>
      <c r="M43" s="10">
        <v>25.698022355975919</v>
      </c>
      <c r="N43" s="10">
        <v>9.2401547721410129</v>
      </c>
      <c r="O43" s="10">
        <v>1.026053310404127</v>
      </c>
      <c r="P43" s="10">
        <v>6.1567497850386923</v>
      </c>
      <c r="Q43" s="10">
        <v>7.187790197764401</v>
      </c>
      <c r="R43" s="10">
        <v>5.1283748925193464</v>
      </c>
      <c r="S43" s="10">
        <v>6.1560619088564046</v>
      </c>
      <c r="T43" s="10">
        <v>2.0516766981943251</v>
      </c>
      <c r="U43" s="10">
        <v>0</v>
      </c>
      <c r="V43" s="10">
        <v>4.104041272570937</v>
      </c>
      <c r="W43" s="10">
        <v>0</v>
      </c>
      <c r="X43" s="10">
        <v>6.1936371453138426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1.9199506501596315</v>
      </c>
      <c r="E45" s="10">
        <v>0.96002563330768154</v>
      </c>
      <c r="F45" s="10">
        <v>0.96002282270443029</v>
      </c>
      <c r="G45" s="10">
        <v>1.9199545292449731</v>
      </c>
      <c r="H45" s="10">
        <v>1.9199563363810503</v>
      </c>
      <c r="I45" s="10">
        <v>1.9199523363187343</v>
      </c>
      <c r="J45" s="10">
        <v>0.96002282270443029</v>
      </c>
      <c r="K45" s="10">
        <v>0.96002335851204423</v>
      </c>
      <c r="L45" s="10">
        <v>0.96002450888400348</v>
      </c>
      <c r="M45" s="10">
        <v>0.96002642948615491</v>
      </c>
      <c r="N45" s="10">
        <v>0.9600240409507359</v>
      </c>
      <c r="O45" s="10">
        <v>0.96002499636490291</v>
      </c>
      <c r="P45" s="10">
        <v>0.96002642948615491</v>
      </c>
      <c r="Q45" s="10">
        <v>1.9199545311820958</v>
      </c>
      <c r="R45" s="10">
        <v>2.8799799369446837</v>
      </c>
      <c r="S45" s="10">
        <v>0.96002368072685573</v>
      </c>
      <c r="T45" s="10">
        <v>0.96002368072685573</v>
      </c>
      <c r="U45" s="10">
        <v>0.9600190206994601</v>
      </c>
      <c r="V45" s="10">
        <v>0.96002450888400348</v>
      </c>
      <c r="W45" s="10">
        <v>1.0200220100437976</v>
      </c>
      <c r="X45" s="10">
        <v>0.96002450888400348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449.80051105929294</v>
      </c>
      <c r="D50" s="10">
        <v>475.01553795050376</v>
      </c>
      <c r="E50" s="10">
        <v>501.74059635065828</v>
      </c>
      <c r="F50" s="10">
        <v>436.04518277361376</v>
      </c>
      <c r="G50" s="10">
        <v>510.88375668373618</v>
      </c>
      <c r="H50" s="10">
        <v>823.38882201203785</v>
      </c>
      <c r="I50" s="10">
        <v>792.23269517372546</v>
      </c>
      <c r="J50" s="10">
        <v>709.63033571174958</v>
      </c>
      <c r="K50" s="10">
        <v>735.64545784068537</v>
      </c>
      <c r="L50" s="10">
        <v>644.16263050588282</v>
      </c>
      <c r="M50" s="10">
        <v>611.56249547083451</v>
      </c>
      <c r="N50" s="10">
        <v>543.30213246517792</v>
      </c>
      <c r="O50" s="10">
        <v>548.42429197905687</v>
      </c>
      <c r="P50" s="10">
        <v>493.26476083796365</v>
      </c>
      <c r="Q50" s="10">
        <v>417.51650266000172</v>
      </c>
      <c r="R50" s="10">
        <v>313.67280322908664</v>
      </c>
      <c r="S50" s="10">
        <v>286.64660361134992</v>
      </c>
      <c r="T50" s="10">
        <v>576.79011177987957</v>
      </c>
      <c r="U50" s="10">
        <v>461.1038693035253</v>
      </c>
      <c r="V50" s="10">
        <v>448.56741186586407</v>
      </c>
      <c r="W50" s="10">
        <v>300.08770421324158</v>
      </c>
      <c r="X50" s="10">
        <v>329.14144453998279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96.302665520206361</v>
      </c>
      <c r="L51" s="37">
        <v>58.963886500429922</v>
      </c>
      <c r="M51" s="37">
        <v>90.606190885640572</v>
      </c>
      <c r="N51" s="37">
        <v>94.991401547721409</v>
      </c>
      <c r="O51" s="37">
        <v>96.969045571797068</v>
      </c>
      <c r="P51" s="37">
        <v>92.562338779019768</v>
      </c>
      <c r="Q51" s="37">
        <v>94.518486672398964</v>
      </c>
      <c r="R51" s="37">
        <v>95.915735167669808</v>
      </c>
      <c r="S51" s="37">
        <v>100.27970765262251</v>
      </c>
      <c r="T51" s="37">
        <v>88.736027515047283</v>
      </c>
      <c r="U51" s="37">
        <v>89.130438521066196</v>
      </c>
      <c r="V51" s="37">
        <v>97.240326741186578</v>
      </c>
      <c r="W51" s="37">
        <v>95.20533104041273</v>
      </c>
      <c r="X51" s="37">
        <v>82.295356835769553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191.03869303525369</v>
      </c>
      <c r="D2" s="31">
        <f t="shared" si="0"/>
        <v>150.7189165950129</v>
      </c>
      <c r="E2" s="31">
        <f t="shared" si="0"/>
        <v>134.39905417024929</v>
      </c>
      <c r="F2" s="31">
        <f t="shared" si="0"/>
        <v>138.23903697334481</v>
      </c>
      <c r="G2" s="31">
        <f t="shared" si="0"/>
        <v>148.79896818572661</v>
      </c>
      <c r="H2" s="31">
        <f t="shared" si="0"/>
        <v>150.7189165950129</v>
      </c>
      <c r="I2" s="31">
        <f t="shared" si="0"/>
        <v>156.4789337919174</v>
      </c>
      <c r="J2" s="31">
        <f t="shared" si="0"/>
        <v>164.1588993981083</v>
      </c>
      <c r="K2" s="31">
        <f t="shared" si="0"/>
        <v>127.679105760963</v>
      </c>
      <c r="L2" s="31">
        <f t="shared" si="0"/>
        <v>124.7991401547721</v>
      </c>
      <c r="M2" s="31">
        <f t="shared" si="0"/>
        <v>144.95898538263111</v>
      </c>
      <c r="N2" s="31">
        <f t="shared" si="0"/>
        <v>148.79896818572661</v>
      </c>
      <c r="O2" s="31">
        <f t="shared" si="0"/>
        <v>133.4390369733448</v>
      </c>
      <c r="P2" s="31">
        <f t="shared" si="0"/>
        <v>131.51908856405839</v>
      </c>
      <c r="Q2" s="31">
        <f t="shared" si="0"/>
        <v>124.7991401547721</v>
      </c>
      <c r="R2" s="31">
        <f t="shared" si="0"/>
        <v>150.7189165950129</v>
      </c>
      <c r="S2" s="31">
        <f t="shared" si="0"/>
        <v>140.1589853826311</v>
      </c>
      <c r="T2" s="31">
        <f t="shared" si="0"/>
        <v>151.67893379191739</v>
      </c>
      <c r="U2" s="31">
        <f t="shared" si="0"/>
        <v>164.1588993981083</v>
      </c>
      <c r="V2" s="31">
        <f t="shared" si="0"/>
        <v>156.4789337919174</v>
      </c>
      <c r="W2" s="31">
        <f t="shared" si="0"/>
        <v>129.5991401547721</v>
      </c>
      <c r="X2" s="31">
        <f t="shared" ref="X2" si="1">SUM(X3,X17,X22,X25,X26,X51,X52,X71,X74,X75,X76)</f>
        <v>136.31908856405849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191.03869303525369</v>
      </c>
      <c r="D26" s="37">
        <f t="shared" si="14"/>
        <v>150.7189165950129</v>
      </c>
      <c r="E26" s="37">
        <f t="shared" si="14"/>
        <v>134.39905417024929</v>
      </c>
      <c r="F26" s="37">
        <f t="shared" si="14"/>
        <v>138.23903697334481</v>
      </c>
      <c r="G26" s="37">
        <f t="shared" si="14"/>
        <v>148.79896818572661</v>
      </c>
      <c r="H26" s="37">
        <f t="shared" si="14"/>
        <v>150.7189165950129</v>
      </c>
      <c r="I26" s="37">
        <f t="shared" si="14"/>
        <v>156.4789337919174</v>
      </c>
      <c r="J26" s="37">
        <f t="shared" si="14"/>
        <v>164.1588993981083</v>
      </c>
      <c r="K26" s="37">
        <f t="shared" si="14"/>
        <v>127.679105760963</v>
      </c>
      <c r="L26" s="37">
        <f t="shared" si="14"/>
        <v>124.7991401547721</v>
      </c>
      <c r="M26" s="37">
        <f t="shared" si="14"/>
        <v>144.95898538263111</v>
      </c>
      <c r="N26" s="37">
        <f t="shared" si="14"/>
        <v>148.79896818572661</v>
      </c>
      <c r="O26" s="37">
        <f t="shared" si="14"/>
        <v>133.4390369733448</v>
      </c>
      <c r="P26" s="37">
        <f t="shared" si="14"/>
        <v>131.51908856405839</v>
      </c>
      <c r="Q26" s="37">
        <f t="shared" si="14"/>
        <v>124.7991401547721</v>
      </c>
      <c r="R26" s="37">
        <f t="shared" si="14"/>
        <v>150.7189165950129</v>
      </c>
      <c r="S26" s="37">
        <f t="shared" si="14"/>
        <v>140.1589853826311</v>
      </c>
      <c r="T26" s="37">
        <f t="shared" si="14"/>
        <v>151.67893379191739</v>
      </c>
      <c r="U26" s="37">
        <f t="shared" si="14"/>
        <v>164.1588993981083</v>
      </c>
      <c r="V26" s="37">
        <f t="shared" si="14"/>
        <v>156.4789337919174</v>
      </c>
      <c r="W26" s="37">
        <f t="shared" si="14"/>
        <v>129.5991401547721</v>
      </c>
      <c r="X26" s="37">
        <f t="shared" ref="X26" si="15">SUM(X27,X33)</f>
        <v>136.31908856405849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191.03869303525369</v>
      </c>
      <c r="D33" s="29">
        <f t="shared" si="18"/>
        <v>150.7189165950129</v>
      </c>
      <c r="E33" s="29">
        <f t="shared" si="18"/>
        <v>134.39905417024929</v>
      </c>
      <c r="F33" s="29">
        <f t="shared" si="18"/>
        <v>138.23903697334481</v>
      </c>
      <c r="G33" s="29">
        <f t="shared" si="18"/>
        <v>148.79896818572661</v>
      </c>
      <c r="H33" s="29">
        <f t="shared" si="18"/>
        <v>150.7189165950129</v>
      </c>
      <c r="I33" s="29">
        <f t="shared" si="18"/>
        <v>156.4789337919174</v>
      </c>
      <c r="J33" s="29">
        <f t="shared" si="18"/>
        <v>164.1588993981083</v>
      </c>
      <c r="K33" s="29">
        <f t="shared" si="18"/>
        <v>127.679105760963</v>
      </c>
      <c r="L33" s="29">
        <f t="shared" si="18"/>
        <v>124.7991401547721</v>
      </c>
      <c r="M33" s="29">
        <f t="shared" si="18"/>
        <v>144.95898538263111</v>
      </c>
      <c r="N33" s="29">
        <f t="shared" si="18"/>
        <v>148.79896818572661</v>
      </c>
      <c r="O33" s="29">
        <f t="shared" si="18"/>
        <v>133.4390369733448</v>
      </c>
      <c r="P33" s="29">
        <f t="shared" si="18"/>
        <v>131.51908856405839</v>
      </c>
      <c r="Q33" s="29">
        <f t="shared" si="18"/>
        <v>124.7991401547721</v>
      </c>
      <c r="R33" s="29">
        <f t="shared" si="18"/>
        <v>150.7189165950129</v>
      </c>
      <c r="S33" s="29">
        <f t="shared" si="18"/>
        <v>140.1589853826311</v>
      </c>
      <c r="T33" s="29">
        <f t="shared" si="18"/>
        <v>151.67893379191739</v>
      </c>
      <c r="U33" s="29">
        <f t="shared" si="18"/>
        <v>164.1588993981083</v>
      </c>
      <c r="V33" s="29">
        <f t="shared" si="18"/>
        <v>156.4789337919174</v>
      </c>
      <c r="W33" s="29">
        <f t="shared" si="18"/>
        <v>129.5991401547721</v>
      </c>
      <c r="X33" s="29">
        <f t="shared" ref="X33" si="19">SUM(X34:X50)</f>
        <v>136.31908856405849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191.03869303525369</v>
      </c>
      <c r="D46" s="10">
        <v>150.7189165950129</v>
      </c>
      <c r="E46" s="10">
        <v>134.39905417024929</v>
      </c>
      <c r="F46" s="10">
        <v>138.23903697334481</v>
      </c>
      <c r="G46" s="10">
        <v>148.79896818572661</v>
      </c>
      <c r="H46" s="10">
        <v>150.7189165950129</v>
      </c>
      <c r="I46" s="10">
        <v>156.4789337919174</v>
      </c>
      <c r="J46" s="10">
        <v>164.1588993981083</v>
      </c>
      <c r="K46" s="10">
        <v>127.679105760963</v>
      </c>
      <c r="L46" s="10">
        <v>124.7991401547721</v>
      </c>
      <c r="M46" s="10">
        <v>144.95898538263111</v>
      </c>
      <c r="N46" s="10">
        <v>148.79896818572661</v>
      </c>
      <c r="O46" s="10">
        <v>133.4390369733448</v>
      </c>
      <c r="P46" s="10">
        <v>131.51908856405839</v>
      </c>
      <c r="Q46" s="10">
        <v>124.7991401547721</v>
      </c>
      <c r="R46" s="10">
        <v>150.7189165950129</v>
      </c>
      <c r="S46" s="10">
        <v>140.1589853826311</v>
      </c>
      <c r="T46" s="10">
        <v>151.67893379191739</v>
      </c>
      <c r="U46" s="10">
        <v>164.1588993981083</v>
      </c>
      <c r="V46" s="10">
        <v>156.4789337919174</v>
      </c>
      <c r="W46" s="10">
        <v>129.5991401547721</v>
      </c>
      <c r="X46" s="10">
        <v>136.31908856405849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23991.042390369734</v>
      </c>
      <c r="D2" s="31">
        <f t="shared" si="0"/>
        <v>24491.320980223558</v>
      </c>
      <c r="E2" s="31">
        <f t="shared" si="0"/>
        <v>23883.702149613069</v>
      </c>
      <c r="F2" s="31">
        <f t="shared" si="0"/>
        <v>24943.805932932068</v>
      </c>
      <c r="G2" s="31">
        <f t="shared" si="0"/>
        <v>25106.296044711948</v>
      </c>
      <c r="H2" s="31">
        <f t="shared" si="0"/>
        <v>24889.055975924333</v>
      </c>
      <c r="I2" s="31">
        <f t="shared" si="0"/>
        <v>25154.171195184863</v>
      </c>
      <c r="J2" s="31">
        <f t="shared" si="0"/>
        <v>24613.081943250214</v>
      </c>
      <c r="K2" s="31">
        <f t="shared" si="0"/>
        <v>24597.702493551165</v>
      </c>
      <c r="L2" s="31">
        <f t="shared" si="0"/>
        <v>23795.329578675839</v>
      </c>
      <c r="M2" s="31">
        <f t="shared" si="0"/>
        <v>24121.144711951849</v>
      </c>
      <c r="N2" s="31">
        <f t="shared" si="0"/>
        <v>23337.059157351756</v>
      </c>
      <c r="O2" s="31">
        <f t="shared" si="0"/>
        <v>23326.229406706814</v>
      </c>
      <c r="P2" s="31">
        <f t="shared" si="0"/>
        <v>23131.377214101463</v>
      </c>
      <c r="Q2" s="31">
        <f t="shared" si="0"/>
        <v>22445.593207222693</v>
      </c>
      <c r="R2" s="31">
        <f t="shared" si="0"/>
        <v>23100.094582975064</v>
      </c>
      <c r="S2" s="31">
        <f t="shared" si="0"/>
        <v>23695.026311263973</v>
      </c>
      <c r="T2" s="31">
        <f t="shared" si="0"/>
        <v>24445.396388650042</v>
      </c>
      <c r="U2" s="31">
        <f t="shared" si="0"/>
        <v>24190.963112639725</v>
      </c>
      <c r="V2" s="31">
        <f t="shared" si="0"/>
        <v>24227.514703353394</v>
      </c>
      <c r="W2" s="31">
        <f t="shared" si="0"/>
        <v>23766.195270851247</v>
      </c>
      <c r="X2" s="31">
        <f t="shared" ref="X2" si="1">SUM(X3,X17,X22,X25,X26,X51,X52,X71,X74,X75,X76)</f>
        <v>25315.247377472053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4208.9085984522781</v>
      </c>
      <c r="D3" s="34">
        <f t="shared" si="2"/>
        <v>3406.1070507308687</v>
      </c>
      <c r="E3" s="34">
        <f t="shared" si="2"/>
        <v>3170.2055889939811</v>
      </c>
      <c r="F3" s="34">
        <f t="shared" si="2"/>
        <v>3434.6414445399828</v>
      </c>
      <c r="G3" s="34">
        <f t="shared" si="2"/>
        <v>3322.3124677558039</v>
      </c>
      <c r="H3" s="34">
        <f t="shared" si="2"/>
        <v>2869.5344797936364</v>
      </c>
      <c r="I3" s="34">
        <f t="shared" si="2"/>
        <v>3029.747979363714</v>
      </c>
      <c r="J3" s="34">
        <f t="shared" si="2"/>
        <v>2438.0671539122955</v>
      </c>
      <c r="K3" s="34">
        <f t="shared" si="2"/>
        <v>2304.6019776440239</v>
      </c>
      <c r="L3" s="34">
        <f t="shared" si="2"/>
        <v>2509.1794496990537</v>
      </c>
      <c r="M3" s="34">
        <f t="shared" si="2"/>
        <v>1886.7482373172825</v>
      </c>
      <c r="N3" s="34">
        <f t="shared" si="2"/>
        <v>1836.710146173772</v>
      </c>
      <c r="O3" s="34">
        <f t="shared" si="2"/>
        <v>1899.9200343938348</v>
      </c>
      <c r="P3" s="34">
        <f t="shared" si="2"/>
        <v>1857.1983662940668</v>
      </c>
      <c r="Q3" s="34">
        <f t="shared" si="2"/>
        <v>1599.674290627687</v>
      </c>
      <c r="R3" s="34">
        <f t="shared" si="2"/>
        <v>1574.4141874462596</v>
      </c>
      <c r="S3" s="34">
        <f t="shared" si="2"/>
        <v>1562.5110060189168</v>
      </c>
      <c r="T3" s="34">
        <f t="shared" si="2"/>
        <v>1754.8331040412722</v>
      </c>
      <c r="U3" s="34">
        <f t="shared" si="2"/>
        <v>1655.2730868443673</v>
      </c>
      <c r="V3" s="34">
        <f t="shared" si="2"/>
        <v>1437.2058469475489</v>
      </c>
      <c r="W3" s="34">
        <f t="shared" si="2"/>
        <v>1413.1439380911436</v>
      </c>
      <c r="X3" s="34">
        <f t="shared" ref="X3" si="3">SUM(X4,X8,X11)</f>
        <v>1431.8910576096303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938.58108340498711</v>
      </c>
      <c r="D4" s="29">
        <f t="shared" si="4"/>
        <v>1058.5616509028375</v>
      </c>
      <c r="E4" s="29">
        <f t="shared" si="4"/>
        <v>854.05365434221835</v>
      </c>
      <c r="F4" s="29">
        <f t="shared" si="4"/>
        <v>455.05305245055888</v>
      </c>
      <c r="G4" s="29">
        <f t="shared" si="4"/>
        <v>758.10765262252789</v>
      </c>
      <c r="H4" s="29">
        <f t="shared" si="4"/>
        <v>762.72562338779016</v>
      </c>
      <c r="I4" s="29">
        <f t="shared" si="4"/>
        <v>755.96053310404102</v>
      </c>
      <c r="J4" s="29">
        <f t="shared" si="4"/>
        <v>817.94075666380036</v>
      </c>
      <c r="K4" s="29">
        <f t="shared" si="4"/>
        <v>690.4518486672398</v>
      </c>
      <c r="L4" s="29">
        <f t="shared" si="4"/>
        <v>590.01513327601015</v>
      </c>
      <c r="M4" s="29">
        <f t="shared" si="4"/>
        <v>439.49148753224415</v>
      </c>
      <c r="N4" s="29">
        <f t="shared" si="4"/>
        <v>415.04479793637131</v>
      </c>
      <c r="O4" s="29">
        <f t="shared" si="4"/>
        <v>547.81109200343928</v>
      </c>
      <c r="P4" s="29">
        <f t="shared" si="4"/>
        <v>496.17420464316416</v>
      </c>
      <c r="Q4" s="29">
        <f t="shared" si="4"/>
        <v>411.46096302665524</v>
      </c>
      <c r="R4" s="29">
        <f t="shared" si="4"/>
        <v>390.41324161650903</v>
      </c>
      <c r="S4" s="29">
        <f t="shared" si="4"/>
        <v>395.68521066208081</v>
      </c>
      <c r="T4" s="29">
        <f t="shared" si="4"/>
        <v>399.00515907136696</v>
      </c>
      <c r="U4" s="29">
        <f t="shared" si="4"/>
        <v>390.90068787618202</v>
      </c>
      <c r="V4" s="29">
        <f t="shared" si="4"/>
        <v>305.68718830610482</v>
      </c>
      <c r="W4" s="29">
        <f t="shared" si="4"/>
        <v>321.54720550300948</v>
      </c>
      <c r="X4" s="29">
        <f t="shared" ref="X4" si="5">SUM(X5:X7)</f>
        <v>338.84634565778157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12.99320722269991</v>
      </c>
      <c r="F5" s="10">
        <f>FC_IND_E!F5+FC_TRA_E!F5+FC_OTH_E!F5</f>
        <v>11.464574376612211</v>
      </c>
      <c r="G5" s="10">
        <f>FC_IND_E!G5+FC_TRA_E!G5+FC_OTH_E!G5</f>
        <v>38.215305245055887</v>
      </c>
      <c r="H5" s="10">
        <f>FC_IND_E!H5+FC_TRA_E!H5+FC_OTH_E!H5</f>
        <v>27.51504729148753</v>
      </c>
      <c r="I5" s="10">
        <f>FC_IND_E!I5+FC_TRA_E!I5+FC_OTH_E!I5</f>
        <v>39.167669819432497</v>
      </c>
      <c r="J5" s="10">
        <f>FC_IND_E!J5+FC_TRA_E!J5+FC_OTH_E!J5</f>
        <v>30.09458297506449</v>
      </c>
      <c r="K5" s="10">
        <f>FC_IND_E!K5+FC_TRA_E!K5+FC_OTH_E!K5</f>
        <v>27.944969905417022</v>
      </c>
      <c r="L5" s="10">
        <f>FC_IND_E!L5+FC_TRA_E!L5+FC_OTH_E!L5</f>
        <v>15.04729148753224</v>
      </c>
      <c r="M5" s="10">
        <f>FC_IND_E!M5+FC_TRA_E!M5+FC_OTH_E!M5</f>
        <v>15.763800515907139</v>
      </c>
      <c r="N5" s="10">
        <f>FC_IND_E!N5+FC_TRA_E!N5+FC_OTH_E!N5</f>
        <v>39.158641444539981</v>
      </c>
      <c r="O5" s="10">
        <f>FC_IND_E!O5+FC_TRA_E!O5+FC_OTH_E!O5</f>
        <v>55.84479793637145</v>
      </c>
      <c r="P5" s="10">
        <f>FC_IND_E!P5+FC_TRA_E!P5+FC_OTH_E!P5</f>
        <v>69.822871883061055</v>
      </c>
      <c r="Q5" s="10">
        <f>FC_IND_E!Q5+FC_TRA_E!Q5+FC_OTH_E!Q5</f>
        <v>57.693293207222695</v>
      </c>
      <c r="R5" s="10">
        <f>FC_IND_E!R5+FC_TRA_E!R5+FC_OTH_E!R5</f>
        <v>30.606190885640586</v>
      </c>
      <c r="S5" s="10">
        <f>FC_IND_E!S5+FC_TRA_E!S5+FC_OTH_E!S5</f>
        <v>55.460189165950119</v>
      </c>
      <c r="T5" s="10">
        <f>FC_IND_E!T5+FC_TRA_E!T5+FC_OTH_E!T5</f>
        <v>40.652020636285464</v>
      </c>
      <c r="U5" s="10">
        <f>FC_IND_E!U5+FC_TRA_E!U5+FC_OTH_E!U5</f>
        <v>38.025537403267407</v>
      </c>
      <c r="V5" s="10">
        <f>FC_IND_E!V5+FC_TRA_E!V5+FC_OTH_E!V5</f>
        <v>38.862596732588123</v>
      </c>
      <c r="W5" s="10">
        <f>FC_IND_E!W5+FC_TRA_E!W5+FC_OTH_E!W5</f>
        <v>69.765606190885634</v>
      </c>
      <c r="X5" s="10">
        <f>FC_IND_E!X5+FC_TRA_E!X5+FC_OTH_E!X5</f>
        <v>83.86577815993121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27.803439380911431</v>
      </c>
      <c r="D6" s="10">
        <f>FC_IND_E!D6+FC_TRA_E!D6+FC_OTH_E!D6</f>
        <v>35.516251074806526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910.7776440240757</v>
      </c>
      <c r="D7" s="10">
        <f>FC_IND_E!D7+FC_TRA_E!D7+FC_OTH_E!D7</f>
        <v>1023.045399828031</v>
      </c>
      <c r="E7" s="10">
        <f>FC_IND_E!E7+FC_TRA_E!E7+FC_OTH_E!E7</f>
        <v>841.06044711951847</v>
      </c>
      <c r="F7" s="10">
        <f>FC_IND_E!F7+FC_TRA_E!F7+FC_OTH_E!F7</f>
        <v>443.58847807394665</v>
      </c>
      <c r="G7" s="10">
        <f>FC_IND_E!G7+FC_TRA_E!G7+FC_OTH_E!G7</f>
        <v>719.89234737747199</v>
      </c>
      <c r="H7" s="10">
        <f>FC_IND_E!H7+FC_TRA_E!H7+FC_OTH_E!H7</f>
        <v>735.21057609630259</v>
      </c>
      <c r="I7" s="10">
        <f>FC_IND_E!I7+FC_TRA_E!I7+FC_OTH_E!I7</f>
        <v>716.79286328460853</v>
      </c>
      <c r="J7" s="10">
        <f>FC_IND_E!J7+FC_TRA_E!J7+FC_OTH_E!J7</f>
        <v>787.84617368873592</v>
      </c>
      <c r="K7" s="10">
        <f>FC_IND_E!K7+FC_TRA_E!K7+FC_OTH_E!K7</f>
        <v>662.5068787618228</v>
      </c>
      <c r="L7" s="10">
        <f>FC_IND_E!L7+FC_TRA_E!L7+FC_OTH_E!L7</f>
        <v>574.96784178847793</v>
      </c>
      <c r="M7" s="10">
        <f>FC_IND_E!M7+FC_TRA_E!M7+FC_OTH_E!M7</f>
        <v>423.72768701633703</v>
      </c>
      <c r="N7" s="10">
        <f>FC_IND_E!N7+FC_TRA_E!N7+FC_OTH_E!N7</f>
        <v>375.88615649183134</v>
      </c>
      <c r="O7" s="10">
        <f>FC_IND_E!O7+FC_TRA_E!O7+FC_OTH_E!O7</f>
        <v>491.96629406706779</v>
      </c>
      <c r="P7" s="10">
        <f>FC_IND_E!P7+FC_TRA_E!P7+FC_OTH_E!P7</f>
        <v>426.35133276010311</v>
      </c>
      <c r="Q7" s="10">
        <f>FC_IND_E!Q7+FC_TRA_E!Q7+FC_OTH_E!Q7</f>
        <v>353.76766981943251</v>
      </c>
      <c r="R7" s="10">
        <f>FC_IND_E!R7+FC_TRA_E!R7+FC_OTH_E!R7</f>
        <v>359.80705073086847</v>
      </c>
      <c r="S7" s="10">
        <f>FC_IND_E!S7+FC_TRA_E!S7+FC_OTH_E!S7</f>
        <v>340.22502149613069</v>
      </c>
      <c r="T7" s="10">
        <f>FC_IND_E!T7+FC_TRA_E!T7+FC_OTH_E!T7</f>
        <v>358.35313843508152</v>
      </c>
      <c r="U7" s="10">
        <f>FC_IND_E!U7+FC_TRA_E!U7+FC_OTH_E!U7</f>
        <v>352.87515047291464</v>
      </c>
      <c r="V7" s="10">
        <f>FC_IND_E!V7+FC_TRA_E!V7+FC_OTH_E!V7</f>
        <v>266.82459157351667</v>
      </c>
      <c r="W7" s="10">
        <f>FC_IND_E!W7+FC_TRA_E!W7+FC_OTH_E!W7</f>
        <v>251.78159931212383</v>
      </c>
      <c r="X7" s="10">
        <f>FC_IND_E!X7+FC_TRA_E!X7+FC_OTH_E!X7</f>
        <v>254.98056749785036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2714.7488392089422</v>
      </c>
      <c r="D8" s="29">
        <f t="shared" si="6"/>
        <v>1672.4822871883064</v>
      </c>
      <c r="E8" s="29">
        <f t="shared" si="6"/>
        <v>1659.118056749785</v>
      </c>
      <c r="F8" s="29">
        <f t="shared" si="6"/>
        <v>2351.5380911435941</v>
      </c>
      <c r="G8" s="29">
        <f t="shared" si="6"/>
        <v>2058.297678417885</v>
      </c>
      <c r="H8" s="29">
        <f t="shared" si="6"/>
        <v>1580.4509888220116</v>
      </c>
      <c r="I8" s="29">
        <f t="shared" si="6"/>
        <v>1780.8903697334476</v>
      </c>
      <c r="J8" s="29">
        <f t="shared" si="6"/>
        <v>1170.1104901117797</v>
      </c>
      <c r="K8" s="29">
        <f t="shared" si="6"/>
        <v>1217.8244196044711</v>
      </c>
      <c r="L8" s="29">
        <f t="shared" si="6"/>
        <v>1418.0377472055029</v>
      </c>
      <c r="M8" s="29">
        <f t="shared" si="6"/>
        <v>1027.0288048151331</v>
      </c>
      <c r="N8" s="29">
        <f t="shared" si="6"/>
        <v>1012.5411865864144</v>
      </c>
      <c r="O8" s="29">
        <f t="shared" si="6"/>
        <v>951.27162510748008</v>
      </c>
      <c r="P8" s="29">
        <f t="shared" si="6"/>
        <v>987.66285468615638</v>
      </c>
      <c r="Q8" s="29">
        <f t="shared" si="6"/>
        <v>820.48159931212376</v>
      </c>
      <c r="R8" s="29">
        <f t="shared" si="6"/>
        <v>796.46130696474631</v>
      </c>
      <c r="S8" s="29">
        <f t="shared" si="6"/>
        <v>834.31092003439403</v>
      </c>
      <c r="T8" s="29">
        <f t="shared" si="6"/>
        <v>898.61246775580389</v>
      </c>
      <c r="U8" s="29">
        <f t="shared" si="6"/>
        <v>822.36147893379143</v>
      </c>
      <c r="V8" s="29">
        <f t="shared" si="6"/>
        <v>747.58263112639679</v>
      </c>
      <c r="W8" s="29">
        <f t="shared" si="6"/>
        <v>732.17609630266543</v>
      </c>
      <c r="X8" s="29">
        <f t="shared" ref="X8" si="7">SUM(X9:X10)</f>
        <v>721.78374892519355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2714.7488392089422</v>
      </c>
      <c r="D10" s="10">
        <f>FC_IND_E!D10+FC_TRA_E!D10+FC_OTH_E!D10</f>
        <v>1672.4822871883064</v>
      </c>
      <c r="E10" s="10">
        <f>FC_IND_E!E10+FC_TRA_E!E10+FC_OTH_E!E10</f>
        <v>1659.118056749785</v>
      </c>
      <c r="F10" s="10">
        <f>FC_IND_E!F10+FC_TRA_E!F10+FC_OTH_E!F10</f>
        <v>2351.5380911435941</v>
      </c>
      <c r="G10" s="10">
        <f>FC_IND_E!G10+FC_TRA_E!G10+FC_OTH_E!G10</f>
        <v>2058.297678417885</v>
      </c>
      <c r="H10" s="10">
        <f>FC_IND_E!H10+FC_TRA_E!H10+FC_OTH_E!H10</f>
        <v>1580.4509888220116</v>
      </c>
      <c r="I10" s="10">
        <f>FC_IND_E!I10+FC_TRA_E!I10+FC_OTH_E!I10</f>
        <v>1780.8903697334476</v>
      </c>
      <c r="J10" s="10">
        <f>FC_IND_E!J10+FC_TRA_E!J10+FC_OTH_E!J10</f>
        <v>1170.1104901117797</v>
      </c>
      <c r="K10" s="10">
        <f>FC_IND_E!K10+FC_TRA_E!K10+FC_OTH_E!K10</f>
        <v>1217.8244196044711</v>
      </c>
      <c r="L10" s="10">
        <f>FC_IND_E!L10+FC_TRA_E!L10+FC_OTH_E!L10</f>
        <v>1418.0377472055029</v>
      </c>
      <c r="M10" s="10">
        <f>FC_IND_E!M10+FC_TRA_E!M10+FC_OTH_E!M10</f>
        <v>1027.0288048151331</v>
      </c>
      <c r="N10" s="10">
        <f>FC_IND_E!N10+FC_TRA_E!N10+FC_OTH_E!N10</f>
        <v>1012.5411865864144</v>
      </c>
      <c r="O10" s="10">
        <f>FC_IND_E!O10+FC_TRA_E!O10+FC_OTH_E!O10</f>
        <v>951.27162510748008</v>
      </c>
      <c r="P10" s="10">
        <f>FC_IND_E!P10+FC_TRA_E!P10+FC_OTH_E!P10</f>
        <v>987.66285468615638</v>
      </c>
      <c r="Q10" s="10">
        <f>FC_IND_E!Q10+FC_TRA_E!Q10+FC_OTH_E!Q10</f>
        <v>820.48159931212376</v>
      </c>
      <c r="R10" s="10">
        <f>FC_IND_E!R10+FC_TRA_E!R10+FC_OTH_E!R10</f>
        <v>796.46130696474631</v>
      </c>
      <c r="S10" s="10">
        <f>FC_IND_E!S10+FC_TRA_E!S10+FC_OTH_E!S10</f>
        <v>834.31092003439403</v>
      </c>
      <c r="T10" s="10">
        <f>FC_IND_E!T10+FC_TRA_E!T10+FC_OTH_E!T10</f>
        <v>898.61246775580389</v>
      </c>
      <c r="U10" s="10">
        <f>FC_IND_E!U10+FC_TRA_E!U10+FC_OTH_E!U10</f>
        <v>822.36147893379143</v>
      </c>
      <c r="V10" s="10">
        <f>FC_IND_E!V10+FC_TRA_E!V10+FC_OTH_E!V10</f>
        <v>747.58263112639679</v>
      </c>
      <c r="W10" s="10">
        <f>FC_IND_E!W10+FC_TRA_E!W10+FC_OTH_E!W10</f>
        <v>732.17609630266543</v>
      </c>
      <c r="X10" s="10">
        <f>FC_IND_E!X10+FC_TRA_E!X10+FC_OTH_E!X10</f>
        <v>721.78374892519355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555.578675838349</v>
      </c>
      <c r="D11" s="29">
        <f t="shared" si="8"/>
        <v>675.06311263972486</v>
      </c>
      <c r="E11" s="29">
        <f t="shared" si="8"/>
        <v>657.03387790197769</v>
      </c>
      <c r="F11" s="29">
        <f t="shared" si="8"/>
        <v>628.0503009458298</v>
      </c>
      <c r="G11" s="29">
        <f t="shared" si="8"/>
        <v>505.90713671539118</v>
      </c>
      <c r="H11" s="29">
        <f t="shared" si="8"/>
        <v>526.35786758383472</v>
      </c>
      <c r="I11" s="29">
        <f t="shared" si="8"/>
        <v>492.89707652622519</v>
      </c>
      <c r="J11" s="29">
        <f t="shared" si="8"/>
        <v>450.01590713671544</v>
      </c>
      <c r="K11" s="29">
        <f t="shared" si="8"/>
        <v>396.32570937231304</v>
      </c>
      <c r="L11" s="29">
        <f t="shared" si="8"/>
        <v>501.12656921754086</v>
      </c>
      <c r="M11" s="29">
        <f t="shared" si="8"/>
        <v>420.22794496990542</v>
      </c>
      <c r="N11" s="29">
        <f t="shared" si="8"/>
        <v>409.12416165098642</v>
      </c>
      <c r="O11" s="29">
        <f t="shared" si="8"/>
        <v>400.83731728291531</v>
      </c>
      <c r="P11" s="29">
        <f t="shared" si="8"/>
        <v>373.36130696474635</v>
      </c>
      <c r="Q11" s="29">
        <f t="shared" si="8"/>
        <v>367.73172828890796</v>
      </c>
      <c r="R11" s="29">
        <f t="shared" si="8"/>
        <v>387.53963886500424</v>
      </c>
      <c r="S11" s="29">
        <f t="shared" si="8"/>
        <v>332.51487532244198</v>
      </c>
      <c r="T11" s="29">
        <f t="shared" si="8"/>
        <v>457.21547721410138</v>
      </c>
      <c r="U11" s="29">
        <f t="shared" si="8"/>
        <v>442.01092003439379</v>
      </c>
      <c r="V11" s="29">
        <f t="shared" si="8"/>
        <v>383.93602751504727</v>
      </c>
      <c r="W11" s="29">
        <f t="shared" si="8"/>
        <v>359.42063628546862</v>
      </c>
      <c r="X11" s="29">
        <f t="shared" ref="X11" si="9">SUM(X12:X16)</f>
        <v>371.26096302665519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481.79707652622523</v>
      </c>
      <c r="D13" s="10">
        <f>FC_IND_E!D13+FC_TRA_E!D13+FC_OTH_E!D13</f>
        <v>616.00163370593293</v>
      </c>
      <c r="E13" s="10">
        <f>FC_IND_E!E13+FC_TRA_E!E13+FC_OTH_E!E13</f>
        <v>545.22613929492695</v>
      </c>
      <c r="F13" s="10">
        <f>FC_IND_E!F13+FC_TRA_E!F13+FC_OTH_E!F13</f>
        <v>506.64075666380052</v>
      </c>
      <c r="G13" s="10">
        <f>FC_IND_E!G13+FC_TRA_E!G13+FC_OTH_E!G13</f>
        <v>369.60902837489243</v>
      </c>
      <c r="H13" s="10">
        <f>FC_IND_E!H13+FC_TRA_E!H13+FC_OTH_E!H13</f>
        <v>388.43594153052442</v>
      </c>
      <c r="I13" s="10">
        <f>FC_IND_E!I13+FC_TRA_E!I13+FC_OTH_E!I13</f>
        <v>386.49200343938082</v>
      </c>
      <c r="J13" s="10">
        <f>FC_IND_E!J13+FC_TRA_E!J13+FC_OTH_E!J13</f>
        <v>337.93826311263985</v>
      </c>
      <c r="K13" s="10">
        <f>FC_IND_E!K13+FC_TRA_E!K13+FC_OTH_E!K13</f>
        <v>262.16216680997428</v>
      </c>
      <c r="L13" s="10">
        <f>FC_IND_E!L13+FC_TRA_E!L13+FC_OTH_E!L13</f>
        <v>327.43585554600179</v>
      </c>
      <c r="M13" s="10">
        <f>FC_IND_E!M13+FC_TRA_E!M13+FC_OTH_E!M13</f>
        <v>306.27506448839205</v>
      </c>
      <c r="N13" s="10">
        <f>FC_IND_E!N13+FC_TRA_E!N13+FC_OTH_E!N13</f>
        <v>315.02373172837247</v>
      </c>
      <c r="O13" s="10">
        <f>FC_IND_E!O13+FC_TRA_E!O13+FC_OTH_E!O13</f>
        <v>294.56706792779926</v>
      </c>
      <c r="P13" s="10">
        <f>FC_IND_E!P13+FC_TRA_E!P13+FC_OTH_E!P13</f>
        <v>265.83121238177125</v>
      </c>
      <c r="Q13" s="10">
        <f>FC_IND_E!Q13+FC_TRA_E!Q13+FC_OTH_E!Q13</f>
        <v>268.46560619088558</v>
      </c>
      <c r="R13" s="10">
        <f>FC_IND_E!R13+FC_TRA_E!R13+FC_OTH_E!R13</f>
        <v>283.17884780739462</v>
      </c>
      <c r="S13" s="10">
        <f>FC_IND_E!S13+FC_TRA_E!S13+FC_OTH_E!S13</f>
        <v>233.02407566638007</v>
      </c>
      <c r="T13" s="10">
        <f>FC_IND_E!T13+FC_TRA_E!T13+FC_OTH_E!T13</f>
        <v>330.23052450558902</v>
      </c>
      <c r="U13" s="10">
        <f>FC_IND_E!U13+FC_TRA_E!U13+FC_OTH_E!U13</f>
        <v>294.76999140154777</v>
      </c>
      <c r="V13" s="10">
        <f>FC_IND_E!V13+FC_TRA_E!V13+FC_OTH_E!V13</f>
        <v>248.23903697334484</v>
      </c>
      <c r="W13" s="10">
        <f>FC_IND_E!W13+FC_TRA_E!W13+FC_OTH_E!W13</f>
        <v>245.34144453998277</v>
      </c>
      <c r="X13" s="10">
        <f>FC_IND_E!X13+FC_TRA_E!X13+FC_OTH_E!X13</f>
        <v>231.73800515907135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48.799570077386072</v>
      </c>
      <c r="F15" s="10">
        <f>FC_IND_E!F15+FC_TRA_E!F15+FC_OTH_E!F15</f>
        <v>50.296302665520209</v>
      </c>
      <c r="G15" s="10">
        <f>FC_IND_E!G15+FC_TRA_E!G15+FC_OTH_E!G15</f>
        <v>65.717282889079968</v>
      </c>
      <c r="H15" s="10">
        <f>FC_IND_E!H15+FC_TRA_E!H15+FC_OTH_E!H15</f>
        <v>65.098108340498698</v>
      </c>
      <c r="I15" s="10">
        <f>FC_IND_E!I15+FC_TRA_E!I15+FC_OTH_E!I15</f>
        <v>28.585124677558031</v>
      </c>
      <c r="J15" s="10">
        <f>FC_IND_E!J15+FC_TRA_E!J15+FC_OTH_E!J15</f>
        <v>38.884092863284614</v>
      </c>
      <c r="K15" s="10">
        <f>FC_IND_E!K15+FC_TRA_E!K15+FC_OTH_E!K15</f>
        <v>54.791229578675832</v>
      </c>
      <c r="L15" s="10">
        <f>FC_IND_E!L15+FC_TRA_E!L15+FC_OTH_E!L15</f>
        <v>66.568185726569197</v>
      </c>
      <c r="M15" s="10">
        <f>FC_IND_E!M15+FC_TRA_E!M15+FC_OTH_E!M15</f>
        <v>3.5288048151332756</v>
      </c>
      <c r="N15" s="10">
        <f>FC_IND_E!N15+FC_TRA_E!N15+FC_OTH_E!N15</f>
        <v>18.555803955288049</v>
      </c>
      <c r="O15" s="10">
        <f>FC_IND_E!O15+FC_TRA_E!O15+FC_OTH_E!O15</f>
        <v>18.70928632846088</v>
      </c>
      <c r="P15" s="10">
        <f>FC_IND_E!P15+FC_TRA_E!P15+FC_OTH_E!P15</f>
        <v>18.9445399828031</v>
      </c>
      <c r="Q15" s="10">
        <f>FC_IND_E!Q15+FC_TRA_E!Q15+FC_OTH_E!Q15</f>
        <v>20.18185726569218</v>
      </c>
      <c r="R15" s="10">
        <f>FC_IND_E!R15+FC_TRA_E!R15+FC_OTH_E!R15</f>
        <v>21.095442820292341</v>
      </c>
      <c r="S15" s="10">
        <f>FC_IND_E!S15+FC_TRA_E!S15+FC_OTH_E!S15</f>
        <v>18.833190025795357</v>
      </c>
      <c r="T15" s="10">
        <f>FC_IND_E!T15+FC_TRA_E!T15+FC_OTH_E!T15</f>
        <v>14.857007738607052</v>
      </c>
      <c r="U15" s="10">
        <f>FC_IND_E!U15+FC_TRA_E!U15+FC_OTH_E!U15</f>
        <v>20.932416165090288</v>
      </c>
      <c r="V15" s="10">
        <f>FC_IND_E!V15+FC_TRA_E!V15+FC_OTH_E!V15</f>
        <v>14.642562338779021</v>
      </c>
      <c r="W15" s="10">
        <f>FC_IND_E!W15+FC_TRA_E!W15+FC_OTH_E!W15</f>
        <v>4.0249355116079109</v>
      </c>
      <c r="X15" s="10">
        <f>FC_IND_E!X15+FC_TRA_E!X15+FC_OTH_E!X15</f>
        <v>1.348667239896818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73.781599312123817</v>
      </c>
      <c r="D16" s="10">
        <f>FC_IND_E!D16+FC_TRA_E!D16+FC_OTH_E!D16</f>
        <v>59.061478933791946</v>
      </c>
      <c r="E16" s="10">
        <f>FC_IND_E!E16+FC_TRA_E!E16+FC_OTH_E!E16</f>
        <v>63.008168529664658</v>
      </c>
      <c r="F16" s="10">
        <f>FC_IND_E!F16+FC_TRA_E!F16+FC_OTH_E!F16</f>
        <v>71.113241616509029</v>
      </c>
      <c r="G16" s="10">
        <f>FC_IND_E!G16+FC_TRA_E!G16+FC_OTH_E!G16</f>
        <v>70.580825451418747</v>
      </c>
      <c r="H16" s="10">
        <f>FC_IND_E!H16+FC_TRA_E!H16+FC_OTH_E!H16</f>
        <v>72.823817712811632</v>
      </c>
      <c r="I16" s="10">
        <f>FC_IND_E!I16+FC_TRA_E!I16+FC_OTH_E!I16</f>
        <v>77.819948409286297</v>
      </c>
      <c r="J16" s="10">
        <f>FC_IND_E!J16+FC_TRA_E!J16+FC_OTH_E!J16</f>
        <v>73.193551160791017</v>
      </c>
      <c r="K16" s="10">
        <f>FC_IND_E!K16+FC_TRA_E!K16+FC_OTH_E!K16</f>
        <v>79.372312983662951</v>
      </c>
      <c r="L16" s="10">
        <f>FC_IND_E!L16+FC_TRA_E!L16+FC_OTH_E!L16</f>
        <v>107.12252794496986</v>
      </c>
      <c r="M16" s="10">
        <f>FC_IND_E!M16+FC_TRA_E!M16+FC_OTH_E!M16</f>
        <v>110.42407566638006</v>
      </c>
      <c r="N16" s="10">
        <f>FC_IND_E!N16+FC_TRA_E!N16+FC_OTH_E!N16</f>
        <v>75.544625967325885</v>
      </c>
      <c r="O16" s="10">
        <f>FC_IND_E!O16+FC_TRA_E!O16+FC_OTH_E!O16</f>
        <v>87.560963026655145</v>
      </c>
      <c r="P16" s="10">
        <f>FC_IND_E!P16+FC_TRA_E!P16+FC_OTH_E!P16</f>
        <v>88.58555460017196</v>
      </c>
      <c r="Q16" s="10">
        <f>FC_IND_E!Q16+FC_TRA_E!Q16+FC_OTH_E!Q16</f>
        <v>79.084264832330177</v>
      </c>
      <c r="R16" s="10">
        <f>FC_IND_E!R16+FC_TRA_E!R16+FC_OTH_E!R16</f>
        <v>83.265348237317284</v>
      </c>
      <c r="S16" s="10">
        <f>FC_IND_E!S16+FC_TRA_E!S16+FC_OTH_E!S16</f>
        <v>80.657609630266563</v>
      </c>
      <c r="T16" s="10">
        <f>FC_IND_E!T16+FC_TRA_E!T16+FC_OTH_E!T16</f>
        <v>112.12794496990537</v>
      </c>
      <c r="U16" s="10">
        <f>FC_IND_E!U16+FC_TRA_E!U16+FC_OTH_E!U16</f>
        <v>126.30851246775573</v>
      </c>
      <c r="V16" s="10">
        <f>FC_IND_E!V16+FC_TRA_E!V16+FC_OTH_E!V16</f>
        <v>121.05442820292343</v>
      </c>
      <c r="W16" s="10">
        <f>FC_IND_E!W16+FC_TRA_E!W16+FC_OTH_E!W16</f>
        <v>110.05425623387791</v>
      </c>
      <c r="X16" s="10">
        <f>FC_IND_E!X16+FC_TRA_E!X16+FC_OTH_E!X16</f>
        <v>138.17429062768704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575.46096302665524</v>
      </c>
      <c r="D17" s="37">
        <f t="shared" si="10"/>
        <v>627.89475494411033</v>
      </c>
      <c r="E17" s="37">
        <f t="shared" si="10"/>
        <v>473.19673258813395</v>
      </c>
      <c r="F17" s="37">
        <f t="shared" si="10"/>
        <v>508.42166809974196</v>
      </c>
      <c r="G17" s="37">
        <f t="shared" si="10"/>
        <v>503.96723989681851</v>
      </c>
      <c r="H17" s="37">
        <f t="shared" si="10"/>
        <v>464.04411006018915</v>
      </c>
      <c r="I17" s="37">
        <f t="shared" si="10"/>
        <v>472.33920894239031</v>
      </c>
      <c r="J17" s="37">
        <f t="shared" si="10"/>
        <v>435.38976784178851</v>
      </c>
      <c r="K17" s="37">
        <f t="shared" si="10"/>
        <v>517.64118658641439</v>
      </c>
      <c r="L17" s="37">
        <f t="shared" si="10"/>
        <v>350.57085124677559</v>
      </c>
      <c r="M17" s="37">
        <f t="shared" si="10"/>
        <v>335.63576956147887</v>
      </c>
      <c r="N17" s="37">
        <f t="shared" si="10"/>
        <v>340.96930352536543</v>
      </c>
      <c r="O17" s="37">
        <f t="shared" si="10"/>
        <v>330.76818572656919</v>
      </c>
      <c r="P17" s="37">
        <f t="shared" si="10"/>
        <v>312.89294926913152</v>
      </c>
      <c r="Q17" s="37">
        <f t="shared" si="10"/>
        <v>323.56457437661214</v>
      </c>
      <c r="R17" s="37">
        <f t="shared" si="10"/>
        <v>311.29991401547721</v>
      </c>
      <c r="S17" s="37">
        <f t="shared" si="10"/>
        <v>303.92029234737743</v>
      </c>
      <c r="T17" s="37">
        <f t="shared" si="10"/>
        <v>279.42467755803955</v>
      </c>
      <c r="U17" s="37">
        <f t="shared" si="10"/>
        <v>321.64565778159925</v>
      </c>
      <c r="V17" s="37">
        <f t="shared" si="10"/>
        <v>266.19475494411006</v>
      </c>
      <c r="W17" s="37">
        <f t="shared" si="10"/>
        <v>265.89028374892513</v>
      </c>
      <c r="X17" s="37">
        <f t="shared" ref="X17" si="11">SUM(X18:X21)</f>
        <v>314.35958727429062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2.36457437661221</v>
      </c>
      <c r="F18" s="10">
        <f>FC_IND_E!F18+FC_TRA_E!F18+FC_OTH_E!F18</f>
        <v>2.2355975924333622</v>
      </c>
      <c r="G18" s="10">
        <f>FC_IND_E!G18+FC_TRA_E!G18+FC_OTH_E!G18</f>
        <v>0.83834909716251071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227.77300085984521</v>
      </c>
      <c r="D19" s="10">
        <f>FC_IND_E!D19+FC_TRA_E!D19+FC_OTH_E!D19</f>
        <v>257.15821152192615</v>
      </c>
      <c r="E19" s="10">
        <f>FC_IND_E!E19+FC_TRA_E!E19+FC_OTH_E!E19</f>
        <v>161.26397248495269</v>
      </c>
      <c r="F19" s="10">
        <f>FC_IND_E!F19+FC_TRA_E!F19+FC_OTH_E!F19</f>
        <v>180.35253654342216</v>
      </c>
      <c r="G19" s="10">
        <f>FC_IND_E!G19+FC_TRA_E!G19+FC_OTH_E!G19</f>
        <v>175.62338779019782</v>
      </c>
      <c r="H19" s="10">
        <f>FC_IND_E!H19+FC_TRA_E!H19+FC_OTH_E!H19</f>
        <v>165.17626827171114</v>
      </c>
      <c r="I19" s="10">
        <f>FC_IND_E!I19+FC_TRA_E!I19+FC_OTH_E!I19</f>
        <v>168.12123817712808</v>
      </c>
      <c r="J19" s="10">
        <f>FC_IND_E!J19+FC_TRA_E!J19+FC_OTH_E!J19</f>
        <v>156.94325021496132</v>
      </c>
      <c r="K19" s="10">
        <f>FC_IND_E!K19+FC_TRA_E!K19+FC_OTH_E!K19</f>
        <v>212.2527944969905</v>
      </c>
      <c r="L19" s="10">
        <f>FC_IND_E!L19+FC_TRA_E!L19+FC_OTH_E!L19</f>
        <v>129.47119518486673</v>
      </c>
      <c r="M19" s="10">
        <f>FC_IND_E!M19+FC_TRA_E!M19+FC_OTH_E!M19</f>
        <v>127.17110920034389</v>
      </c>
      <c r="N19" s="10">
        <f>FC_IND_E!N19+FC_TRA_E!N19+FC_OTH_E!N19</f>
        <v>138.2846087704213</v>
      </c>
      <c r="O19" s="10">
        <f>FC_IND_E!O19+FC_TRA_E!O19+FC_OTH_E!O19</f>
        <v>142.60533104041269</v>
      </c>
      <c r="P19" s="10">
        <f>FC_IND_E!P19+FC_TRA_E!P19+FC_OTH_E!P19</f>
        <v>134.95270851246772</v>
      </c>
      <c r="Q19" s="10">
        <f>FC_IND_E!Q19+FC_TRA_E!Q19+FC_OTH_E!Q19</f>
        <v>139.50988822012033</v>
      </c>
      <c r="R19" s="10">
        <f>FC_IND_E!R19+FC_TRA_E!R19+FC_OTH_E!R19</f>
        <v>132.52364574376614</v>
      </c>
      <c r="S19" s="10">
        <f>FC_IND_E!S19+FC_TRA_E!S19+FC_OTH_E!S19</f>
        <v>119.6268271711092</v>
      </c>
      <c r="T19" s="10">
        <f>FC_IND_E!T19+FC_TRA_E!T19+FC_OTH_E!T19</f>
        <v>116.10361134995699</v>
      </c>
      <c r="U19" s="10">
        <f>FC_IND_E!U19+FC_TRA_E!U19+FC_OTH_E!U19</f>
        <v>130.01238177128116</v>
      </c>
      <c r="V19" s="10">
        <f>FC_IND_E!V19+FC_TRA_E!V19+FC_OTH_E!V19</f>
        <v>107.77136715391229</v>
      </c>
      <c r="W19" s="10">
        <f>FC_IND_E!W19+FC_TRA_E!W19+FC_OTH_E!W19</f>
        <v>116.92235597592429</v>
      </c>
      <c r="X19" s="10">
        <f>FC_IND_E!X19+FC_TRA_E!X19+FC_OTH_E!X19</f>
        <v>128.10713671539125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300.65924333619949</v>
      </c>
      <c r="D20" s="10">
        <f>FC_IND_E!D20+FC_TRA_E!D20+FC_OTH_E!D20</f>
        <v>323.15846947549448</v>
      </c>
      <c r="E20" s="10">
        <f>FC_IND_E!E20+FC_TRA_E!E20+FC_OTH_E!E20</f>
        <v>264.76070507308674</v>
      </c>
      <c r="F20" s="10">
        <f>FC_IND_E!F20+FC_TRA_E!F20+FC_OTH_E!F20</f>
        <v>282.4352536543422</v>
      </c>
      <c r="G20" s="10">
        <f>FC_IND_E!G20+FC_TRA_E!G20+FC_OTH_E!G20</f>
        <v>283.77282889079959</v>
      </c>
      <c r="H20" s="10">
        <f>FC_IND_E!H20+FC_TRA_E!H20+FC_OTH_E!H20</f>
        <v>260.86749785038688</v>
      </c>
      <c r="I20" s="10">
        <f>FC_IND_E!I20+FC_TRA_E!I20+FC_OTH_E!I20</f>
        <v>272.59475494411004</v>
      </c>
      <c r="J20" s="10">
        <f>FC_IND_E!J20+FC_TRA_E!J20+FC_OTH_E!J20</f>
        <v>246.70386930352538</v>
      </c>
      <c r="K20" s="10">
        <f>FC_IND_E!K20+FC_TRA_E!K20+FC_OTH_E!K20</f>
        <v>271.376698194325</v>
      </c>
      <c r="L20" s="10">
        <f>FC_IND_E!L20+FC_TRA_E!L20+FC_OTH_E!L20</f>
        <v>188.44944110060192</v>
      </c>
      <c r="M20" s="10">
        <f>FC_IND_E!M20+FC_TRA_E!M20+FC_OTH_E!M20</f>
        <v>147.82175408426482</v>
      </c>
      <c r="N20" s="10">
        <f>FC_IND_E!N20+FC_TRA_E!N20+FC_OTH_E!N20</f>
        <v>135.33009458297508</v>
      </c>
      <c r="O20" s="10">
        <f>FC_IND_E!O20+FC_TRA_E!O20+FC_OTH_E!O20</f>
        <v>127.59148753224416</v>
      </c>
      <c r="P20" s="10">
        <f>FC_IND_E!P20+FC_TRA_E!P20+FC_OTH_E!P20</f>
        <v>116.46130696474637</v>
      </c>
      <c r="Q20" s="10">
        <f>FC_IND_E!Q20+FC_TRA_E!Q20+FC_OTH_E!Q20</f>
        <v>126.63611349957009</v>
      </c>
      <c r="R20" s="10">
        <f>FC_IND_E!R20+FC_TRA_E!R20+FC_OTH_E!R20</f>
        <v>117.13009458297506</v>
      </c>
      <c r="S20" s="10">
        <f>FC_IND_E!S20+FC_TRA_E!S20+FC_OTH_E!S20</f>
        <v>123.55503009458295</v>
      </c>
      <c r="T20" s="10">
        <f>FC_IND_E!T20+FC_TRA_E!T20+FC_OTH_E!T20</f>
        <v>107.1748065348237</v>
      </c>
      <c r="U20" s="10">
        <f>FC_IND_E!U20+FC_TRA_E!U20+FC_OTH_E!U20</f>
        <v>129.80868443680134</v>
      </c>
      <c r="V20" s="10">
        <f>FC_IND_E!V20+FC_TRA_E!V20+FC_OTH_E!V20</f>
        <v>103.15442820292348</v>
      </c>
      <c r="W20" s="10">
        <f>FC_IND_E!W20+FC_TRA_E!W20+FC_OTH_E!W20</f>
        <v>112.06809974204641</v>
      </c>
      <c r="X20" s="10">
        <f>FC_IND_E!X20+FC_TRA_E!X20+FC_OTH_E!X20</f>
        <v>131.46629406706788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47.028718830610487</v>
      </c>
      <c r="D21" s="10">
        <f>FC_IND_E!D21+FC_TRA_E!D21+FC_OTH_E!D21</f>
        <v>47.578073946689592</v>
      </c>
      <c r="E21" s="10">
        <f>FC_IND_E!E21+FC_TRA_E!E21+FC_OTH_E!E21</f>
        <v>44.807480653482365</v>
      </c>
      <c r="F21" s="10">
        <f>FC_IND_E!F21+FC_TRA_E!F21+FC_OTH_E!F21</f>
        <v>43.398280309544276</v>
      </c>
      <c r="G21" s="10">
        <f>FC_IND_E!G21+FC_TRA_E!G21+FC_OTH_E!G21</f>
        <v>43.732674118658643</v>
      </c>
      <c r="H21" s="10">
        <f>FC_IND_E!H21+FC_TRA_E!H21+FC_OTH_E!H21</f>
        <v>38.000343938091142</v>
      </c>
      <c r="I21" s="10">
        <f>FC_IND_E!I21+FC_TRA_E!I21+FC_OTH_E!I21</f>
        <v>31.623215821152193</v>
      </c>
      <c r="J21" s="10">
        <f>FC_IND_E!J21+FC_TRA_E!J21+FC_OTH_E!J21</f>
        <v>31.7426483233018</v>
      </c>
      <c r="K21" s="10">
        <f>FC_IND_E!K21+FC_TRA_E!K21+FC_OTH_E!K21</f>
        <v>34.011693895098887</v>
      </c>
      <c r="L21" s="10">
        <f>FC_IND_E!L21+FC_TRA_E!L21+FC_OTH_E!L21</f>
        <v>32.650214961306965</v>
      </c>
      <c r="M21" s="10">
        <f>FC_IND_E!M21+FC_TRA_E!M21+FC_OTH_E!M21</f>
        <v>60.642906276870164</v>
      </c>
      <c r="N21" s="10">
        <f>FC_IND_E!N21+FC_TRA_E!N21+FC_OTH_E!N21</f>
        <v>67.354600171969039</v>
      </c>
      <c r="O21" s="10">
        <f>FC_IND_E!O21+FC_TRA_E!O21+FC_OTH_E!O21</f>
        <v>60.571367153912291</v>
      </c>
      <c r="P21" s="10">
        <f>FC_IND_E!P21+FC_TRA_E!P21+FC_OTH_E!P21</f>
        <v>61.478933791917441</v>
      </c>
      <c r="Q21" s="10">
        <f>FC_IND_E!Q21+FC_TRA_E!Q21+FC_OTH_E!Q21</f>
        <v>57.418572656921754</v>
      </c>
      <c r="R21" s="10">
        <f>FC_IND_E!R21+FC_TRA_E!R21+FC_OTH_E!R21</f>
        <v>61.646173688736027</v>
      </c>
      <c r="S21" s="10">
        <f>FC_IND_E!S21+FC_TRA_E!S21+FC_OTH_E!S21</f>
        <v>60.738435081685296</v>
      </c>
      <c r="T21" s="10">
        <f>FC_IND_E!T21+FC_TRA_E!T21+FC_OTH_E!T21</f>
        <v>56.146259673258818</v>
      </c>
      <c r="U21" s="10">
        <f>FC_IND_E!U21+FC_TRA_E!U21+FC_OTH_E!U21</f>
        <v>61.824591573516763</v>
      </c>
      <c r="V21" s="10">
        <f>FC_IND_E!V21+FC_TRA_E!V21+FC_OTH_E!V21</f>
        <v>55.268959587274288</v>
      </c>
      <c r="W21" s="10">
        <f>FC_IND_E!W21+FC_TRA_E!W21+FC_OTH_E!W21</f>
        <v>36.899828030954431</v>
      </c>
      <c r="X21" s="10">
        <f>FC_IND_E!X21+FC_TRA_E!X21+FC_OTH_E!X21</f>
        <v>54.786156491831477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5165.6061049011178</v>
      </c>
      <c r="D26" s="37">
        <f t="shared" si="14"/>
        <v>5462.1058469475493</v>
      </c>
      <c r="E26" s="37">
        <f t="shared" si="14"/>
        <v>5491.6457437661202</v>
      </c>
      <c r="F26" s="37">
        <f t="shared" si="14"/>
        <v>5982.9988822012047</v>
      </c>
      <c r="G26" s="37">
        <f t="shared" si="14"/>
        <v>6322.093379191745</v>
      </c>
      <c r="H26" s="37">
        <f t="shared" si="14"/>
        <v>6499.7725709372307</v>
      </c>
      <c r="I26" s="37">
        <f t="shared" si="14"/>
        <v>6575.8127257093729</v>
      </c>
      <c r="J26" s="37">
        <f t="shared" si="14"/>
        <v>6861.9043852106633</v>
      </c>
      <c r="K26" s="37">
        <f t="shared" si="14"/>
        <v>6765.233190025795</v>
      </c>
      <c r="L26" s="37">
        <f t="shared" si="14"/>
        <v>6546.5766981943234</v>
      </c>
      <c r="M26" s="37">
        <f t="shared" si="14"/>
        <v>6267.5576956147897</v>
      </c>
      <c r="N26" s="37">
        <f t="shared" si="14"/>
        <v>6168.3130696474636</v>
      </c>
      <c r="O26" s="37">
        <f t="shared" si="14"/>
        <v>6057.408598452279</v>
      </c>
      <c r="P26" s="37">
        <f t="shared" si="14"/>
        <v>5893.3739466895968</v>
      </c>
      <c r="Q26" s="37">
        <f t="shared" si="14"/>
        <v>6153.8493551160773</v>
      </c>
      <c r="R26" s="37">
        <f t="shared" si="14"/>
        <v>6420.2551160791054</v>
      </c>
      <c r="S26" s="37">
        <f t="shared" si="14"/>
        <v>6484.7029234737738</v>
      </c>
      <c r="T26" s="37">
        <f t="shared" si="14"/>
        <v>6634.2608770421311</v>
      </c>
      <c r="U26" s="37">
        <f t="shared" si="14"/>
        <v>6700.5534823731732</v>
      </c>
      <c r="V26" s="37">
        <f t="shared" si="14"/>
        <v>6745.3855546001723</v>
      </c>
      <c r="W26" s="37">
        <f t="shared" si="14"/>
        <v>6359.8638865004305</v>
      </c>
      <c r="X26" s="37">
        <f t="shared" ref="X26" si="15">SUM(X27,X33)</f>
        <v>6789.0313843508166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5165.6061049011178</v>
      </c>
      <c r="D33" s="29">
        <f t="shared" si="18"/>
        <v>5462.1058469475493</v>
      </c>
      <c r="E33" s="29">
        <f t="shared" si="18"/>
        <v>5491.6457437661202</v>
      </c>
      <c r="F33" s="29">
        <f t="shared" si="18"/>
        <v>5982.9988822012047</v>
      </c>
      <c r="G33" s="29">
        <f t="shared" si="18"/>
        <v>6322.093379191745</v>
      </c>
      <c r="H33" s="29">
        <f t="shared" si="18"/>
        <v>6499.7725709372307</v>
      </c>
      <c r="I33" s="29">
        <f t="shared" si="18"/>
        <v>6575.8127257093729</v>
      </c>
      <c r="J33" s="29">
        <f t="shared" si="18"/>
        <v>6861.9043852106633</v>
      </c>
      <c r="K33" s="29">
        <f t="shared" si="18"/>
        <v>6765.233190025795</v>
      </c>
      <c r="L33" s="29">
        <f t="shared" si="18"/>
        <v>6546.5766981943234</v>
      </c>
      <c r="M33" s="29">
        <f t="shared" si="18"/>
        <v>6267.5576956147897</v>
      </c>
      <c r="N33" s="29">
        <f t="shared" si="18"/>
        <v>6168.3130696474636</v>
      </c>
      <c r="O33" s="29">
        <f t="shared" si="18"/>
        <v>6057.408598452279</v>
      </c>
      <c r="P33" s="29">
        <f t="shared" si="18"/>
        <v>5893.3739466895968</v>
      </c>
      <c r="Q33" s="29">
        <f t="shared" si="18"/>
        <v>6153.8493551160773</v>
      </c>
      <c r="R33" s="29">
        <f t="shared" si="18"/>
        <v>6420.2551160791054</v>
      </c>
      <c r="S33" s="29">
        <f t="shared" si="18"/>
        <v>6484.7029234737738</v>
      </c>
      <c r="T33" s="29">
        <f t="shared" si="18"/>
        <v>6634.2608770421311</v>
      </c>
      <c r="U33" s="29">
        <f t="shared" si="18"/>
        <v>6700.5534823731732</v>
      </c>
      <c r="V33" s="29">
        <f t="shared" si="18"/>
        <v>6745.3855546001723</v>
      </c>
      <c r="W33" s="29">
        <f t="shared" si="18"/>
        <v>6359.8638865004305</v>
      </c>
      <c r="X33" s="29">
        <f t="shared" ref="X33" si="19">SUM(X34:X50)</f>
        <v>6789.0313843508166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198.86319862424762</v>
      </c>
      <c r="D36" s="10">
        <f>FC_IND_E!D36+FC_TRA_E!D36+FC_OTH_E!D36</f>
        <v>212.77644024075664</v>
      </c>
      <c r="E36" s="10">
        <f>FC_IND_E!E36+FC_TRA_E!E36+FC_OTH_E!E36</f>
        <v>185.33250214961308</v>
      </c>
      <c r="F36" s="10">
        <f>FC_IND_E!F36+FC_TRA_E!F36+FC_OTH_E!F36</f>
        <v>183.32992261392948</v>
      </c>
      <c r="G36" s="10">
        <f>FC_IND_E!G36+FC_TRA_E!G36+FC_OTH_E!G36</f>
        <v>184.26104901117799</v>
      </c>
      <c r="H36" s="10">
        <f>FC_IND_E!H36+FC_TRA_E!H36+FC_OTH_E!H36</f>
        <v>165.19948409286326</v>
      </c>
      <c r="I36" s="10">
        <f>FC_IND_E!I36+FC_TRA_E!I36+FC_OTH_E!I36</f>
        <v>146.59406706792774</v>
      </c>
      <c r="J36" s="10">
        <f>FC_IND_E!J36+FC_TRA_E!J36+FC_OTH_E!J36</f>
        <v>124.71427343078246</v>
      </c>
      <c r="K36" s="10">
        <f>FC_IND_E!K36+FC_TRA_E!K36+FC_OTH_E!K36</f>
        <v>114.09759243336197</v>
      </c>
      <c r="L36" s="10">
        <f>FC_IND_E!L36+FC_TRA_E!L36+FC_OTH_E!L36</f>
        <v>99.422269991401549</v>
      </c>
      <c r="M36" s="10">
        <f>FC_IND_E!M36+FC_TRA_E!M36+FC_OTH_E!M36</f>
        <v>117.22725709372313</v>
      </c>
      <c r="N36" s="10">
        <f>FC_IND_E!N36+FC_TRA_E!N36+FC_OTH_E!N36</f>
        <v>126.62424763542563</v>
      </c>
      <c r="O36" s="10">
        <f>FC_IND_E!O36+FC_TRA_E!O36+FC_OTH_E!O36</f>
        <v>156.92175408426485</v>
      </c>
      <c r="P36" s="10">
        <f>FC_IND_E!P36+FC_TRA_E!P36+FC_OTH_E!P36</f>
        <v>152.73731728288908</v>
      </c>
      <c r="Q36" s="10">
        <f>FC_IND_E!Q36+FC_TRA_E!Q36+FC_OTH_E!Q36</f>
        <v>193.53688736027516</v>
      </c>
      <c r="R36" s="10">
        <f>FC_IND_E!R36+FC_TRA_E!R36+FC_OTH_E!R36</f>
        <v>182.02932072227</v>
      </c>
      <c r="S36" s="10">
        <f>FC_IND_E!S36+FC_TRA_E!S36+FC_OTH_E!S36</f>
        <v>191.44462596732592</v>
      </c>
      <c r="T36" s="10">
        <f>FC_IND_E!T36+FC_TRA_E!T36+FC_OTH_E!T36</f>
        <v>180.98314703353398</v>
      </c>
      <c r="U36" s="10">
        <f>FC_IND_E!U36+FC_TRA_E!U36+FC_OTH_E!U36</f>
        <v>209.22906276870162</v>
      </c>
      <c r="V36" s="10">
        <f>FC_IND_E!V36+FC_TRA_E!V36+FC_OTH_E!V36</f>
        <v>176.79862424763542</v>
      </c>
      <c r="W36" s="10">
        <f>FC_IND_E!W36+FC_TRA_E!W36+FC_OTH_E!W36</f>
        <v>173.66001719690453</v>
      </c>
      <c r="X36" s="10">
        <f>FC_IND_E!X36+FC_TRA_E!X36+FC_OTH_E!X36</f>
        <v>180.9830610490111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1921.548667239897</v>
      </c>
      <c r="D37" s="10">
        <f>FC_IND_E!D37+FC_TRA_E!D37+FC_OTH_E!D37</f>
        <v>1966.01943250215</v>
      </c>
      <c r="E37" s="10">
        <f>FC_IND_E!E37+FC_TRA_E!E37+FC_OTH_E!E37</f>
        <v>1991.874462596732</v>
      </c>
      <c r="F37" s="10">
        <f>FC_IND_E!F37+FC_TRA_E!F37+FC_OTH_E!F37</f>
        <v>2171.8257093723132</v>
      </c>
      <c r="G37" s="10">
        <f>FC_IND_E!G37+FC_TRA_E!G37+FC_OTH_E!G37</f>
        <v>2163.552106620808</v>
      </c>
      <c r="H37" s="10">
        <f>FC_IND_E!H37+FC_TRA_E!H37+FC_OTH_E!H37</f>
        <v>2125.2865864144451</v>
      </c>
      <c r="I37" s="10">
        <f>FC_IND_E!I37+FC_TRA_E!I37+FC_OTH_E!I37</f>
        <v>2103.567669819432</v>
      </c>
      <c r="J37" s="10">
        <f>FC_IND_E!J37+FC_TRA_E!J37+FC_OTH_E!J37</f>
        <v>2194.812295786759</v>
      </c>
      <c r="K37" s="10">
        <f>FC_IND_E!K37+FC_TRA_E!K37+FC_OTH_E!K37</f>
        <v>2110.9062768701629</v>
      </c>
      <c r="L37" s="10">
        <f>FC_IND_E!L37+FC_TRA_E!L37+FC_OTH_E!L37</f>
        <v>2056.9826311263969</v>
      </c>
      <c r="M37" s="10">
        <f>FC_IND_E!M37+FC_TRA_E!M37+FC_OTH_E!M37</f>
        <v>1867.953568357696</v>
      </c>
      <c r="N37" s="10">
        <f>FC_IND_E!N37+FC_TRA_E!N37+FC_OTH_E!N37</f>
        <v>1795.89845227859</v>
      </c>
      <c r="O37" s="10">
        <f>FC_IND_E!O37+FC_TRA_E!O37+FC_OTH_E!O37</f>
        <v>1673.969733447979</v>
      </c>
      <c r="P37" s="10">
        <f>FC_IND_E!P37+FC_TRA_E!P37+FC_OTH_E!P37</f>
        <v>1573.9085984522792</v>
      </c>
      <c r="Q37" s="10">
        <f>FC_IND_E!Q37+FC_TRA_E!Q37+FC_OTH_E!Q37</f>
        <v>1557.93551160791</v>
      </c>
      <c r="R37" s="10">
        <f>FC_IND_E!R37+FC_TRA_E!R37+FC_OTH_E!R37</f>
        <v>1570.4544282029231</v>
      </c>
      <c r="S37" s="10">
        <f>FC_IND_E!S37+FC_TRA_E!S37+FC_OTH_E!S37</f>
        <v>1617.4404127257087</v>
      </c>
      <c r="T37" s="10">
        <f>FC_IND_E!T37+FC_TRA_E!T37+FC_OTH_E!T37</f>
        <v>1600.2579535683581</v>
      </c>
      <c r="U37" s="10">
        <f>FC_IND_E!U37+FC_TRA_E!U37+FC_OTH_E!U37</f>
        <v>1601.4112639724851</v>
      </c>
      <c r="V37" s="10">
        <f>FC_IND_E!V37+FC_TRA_E!V37+FC_OTH_E!V37</f>
        <v>1601.6239036973343</v>
      </c>
      <c r="W37" s="10">
        <f>FC_IND_E!W37+FC_TRA_E!W37+FC_OTH_E!W37</f>
        <v>1455.950816852966</v>
      </c>
      <c r="X37" s="10">
        <f>FC_IND_E!X37+FC_TRA_E!X37+FC_OTH_E!X37</f>
        <v>1514.9761822871881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1.0461736887360267</v>
      </c>
      <c r="D38" s="10">
        <f>FC_IND_E!D38+FC_TRA_E!D38+FC_OTH_E!D38</f>
        <v>2.0922613929492688</v>
      </c>
      <c r="E38" s="10">
        <f>FC_IND_E!E38+FC_TRA_E!E38+FC_OTH_E!E38</f>
        <v>3.1384350816852966</v>
      </c>
      <c r="F38" s="10">
        <f>FC_IND_E!F38+FC_TRA_E!F38+FC_OTH_E!F38</f>
        <v>3.137919174548581</v>
      </c>
      <c r="G38" s="10">
        <f>FC_IND_E!G38+FC_TRA_E!G38+FC_OTH_E!G38</f>
        <v>3.1377472055030093</v>
      </c>
      <c r="H38" s="10">
        <f>FC_IND_E!H38+FC_TRA_E!H38+FC_OTH_E!H38</f>
        <v>2.0918314703353404</v>
      </c>
      <c r="I38" s="10">
        <f>FC_IND_E!I38+FC_TRA_E!I38+FC_OTH_E!I38</f>
        <v>2.0918314703353396</v>
      </c>
      <c r="J38" s="10">
        <f>FC_IND_E!J38+FC_TRA_E!J38+FC_OTH_E!J38</f>
        <v>2.09183147033534</v>
      </c>
      <c r="K38" s="10">
        <f>FC_IND_E!K38+FC_TRA_E!K38+FC_OTH_E!K38</f>
        <v>2.09183147033534</v>
      </c>
      <c r="L38" s="10">
        <f>FC_IND_E!L38+FC_TRA_E!L38+FC_OTH_E!L38</f>
        <v>2.09183147033534</v>
      </c>
      <c r="M38" s="10">
        <f>FC_IND_E!M38+FC_TRA_E!M38+FC_OTH_E!M38</f>
        <v>2.09183147033534</v>
      </c>
      <c r="N38" s="10">
        <f>FC_IND_E!N38+FC_TRA_E!N38+FC_OTH_E!N38</f>
        <v>1.04591573516767</v>
      </c>
      <c r="O38" s="10">
        <f>FC_IND_E!O38+FC_TRA_E!O38+FC_OTH_E!O38</f>
        <v>2.09183147033534</v>
      </c>
      <c r="P38" s="10">
        <f>FC_IND_E!P38+FC_TRA_E!P38+FC_OTH_E!P38</f>
        <v>2.09183147033534</v>
      </c>
      <c r="Q38" s="10">
        <f>FC_IND_E!Q38+FC_TRA_E!Q38+FC_OTH_E!Q38</f>
        <v>2.09183147033534</v>
      </c>
      <c r="R38" s="10">
        <f>FC_IND_E!R38+FC_TRA_E!R38+FC_OTH_E!R38</f>
        <v>3.1377472055030089</v>
      </c>
      <c r="S38" s="10">
        <f>FC_IND_E!S38+FC_TRA_E!S38+FC_OTH_E!S38</f>
        <v>3.1377472055030089</v>
      </c>
      <c r="T38" s="10">
        <f>FC_IND_E!T38+FC_TRA_E!T38+FC_OTH_E!T38</f>
        <v>3.1377472055030089</v>
      </c>
      <c r="U38" s="10">
        <f>FC_IND_E!U38+FC_TRA_E!U38+FC_OTH_E!U38</f>
        <v>3.1377472055030089</v>
      </c>
      <c r="V38" s="10">
        <f>FC_IND_E!V38+FC_TRA_E!V38+FC_OTH_E!V38</f>
        <v>3.1377472055030089</v>
      </c>
      <c r="W38" s="10">
        <f>FC_IND_E!W38+FC_TRA_E!W38+FC_OTH_E!W38</f>
        <v>2.0918314703353404</v>
      </c>
      <c r="X38" s="10">
        <f>FC_IND_E!X38+FC_TRA_E!X38+FC_OTH_E!X38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38.000343938091135</v>
      </c>
      <c r="D40" s="10">
        <f>FC_IND_E!D40+FC_TRA_E!D40+FC_OTH_E!D40</f>
        <v>48.046259673258803</v>
      </c>
      <c r="E40" s="10">
        <f>FC_IND_E!E40+FC_TRA_E!E40+FC_OTH_E!E40</f>
        <v>32.712295786758382</v>
      </c>
      <c r="F40" s="10">
        <f>FC_IND_E!F40+FC_TRA_E!F40+FC_OTH_E!F40</f>
        <v>55.20206362854686</v>
      </c>
      <c r="G40" s="10">
        <f>FC_IND_E!G40+FC_TRA_E!G40+FC_OTH_E!G40</f>
        <v>40.89045571797076</v>
      </c>
      <c r="H40" s="10">
        <f>FC_IND_E!H40+FC_TRA_E!H40+FC_OTH_E!H40</f>
        <v>27.601031814273433</v>
      </c>
      <c r="I40" s="10">
        <f>FC_IND_E!I40+FC_TRA_E!I40+FC_OTH_E!I40</f>
        <v>14.478847807394668</v>
      </c>
      <c r="J40" s="10">
        <f>FC_IND_E!J40+FC_TRA_E!J40+FC_OTH_E!J40</f>
        <v>35.162854686156493</v>
      </c>
      <c r="K40" s="10">
        <f>FC_IND_E!K40+FC_TRA_E!K40+FC_OTH_E!K40</f>
        <v>44.47067927773</v>
      </c>
      <c r="L40" s="10">
        <f>FC_IND_E!L40+FC_TRA_E!L40+FC_OTH_E!L40</f>
        <v>29.991917454858122</v>
      </c>
      <c r="M40" s="10">
        <f>FC_IND_E!M40+FC_TRA_E!M40+FC_OTH_E!M40</f>
        <v>27.923473774720552</v>
      </c>
      <c r="N40" s="10">
        <f>FC_IND_E!N40+FC_TRA_E!N40+FC_OTH_E!N40</f>
        <v>43.436543422184002</v>
      </c>
      <c r="O40" s="10">
        <f>FC_IND_E!O40+FC_TRA_E!O40+FC_OTH_E!O40</f>
        <v>19.649871023215823</v>
      </c>
      <c r="P40" s="10">
        <f>FC_IND_E!P40+FC_TRA_E!P40+FC_OTH_E!P40</f>
        <v>17.58142734307825</v>
      </c>
      <c r="Q40" s="10">
        <f>FC_IND_E!Q40+FC_TRA_E!Q40+FC_OTH_E!Q40</f>
        <v>16.547205503009447</v>
      </c>
      <c r="R40" s="10">
        <f>FC_IND_E!R40+FC_TRA_E!R40+FC_OTH_E!R40</f>
        <v>35.162854686156493</v>
      </c>
      <c r="S40" s="10">
        <f>FC_IND_E!S40+FC_TRA_E!S40+FC_OTH_E!S40</f>
        <v>39.299742046431639</v>
      </c>
      <c r="T40" s="10">
        <f>FC_IND_E!T40+FC_TRA_E!T40+FC_OTH_E!T40</f>
        <v>49.641702493551158</v>
      </c>
      <c r="U40" s="10">
        <f>FC_IND_E!U40+FC_TRA_E!U40+FC_OTH_E!U40</f>
        <v>31.02605331040413</v>
      </c>
      <c r="V40" s="10">
        <f>FC_IND_E!V40+FC_TRA_E!V40+FC_OTH_E!V40</f>
        <v>44.47067927773</v>
      </c>
      <c r="W40" s="10">
        <f>FC_IND_E!W40+FC_TRA_E!W40+FC_OTH_E!W40</f>
        <v>39.299742046431646</v>
      </c>
      <c r="X40" s="10">
        <f>FC_IND_E!X40+FC_TRA_E!X40+FC_OTH_E!X40</f>
        <v>18.615649183147028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5.1112639724849522</v>
      </c>
      <c r="D41" s="10">
        <f>FC_IND_E!D41+FC_TRA_E!D41+FC_OTH_E!D41</f>
        <v>6.1335339638865003</v>
      </c>
      <c r="E41" s="10">
        <f>FC_IND_E!E41+FC_TRA_E!E41+FC_OTH_E!E41</f>
        <v>5.1112639724849522</v>
      </c>
      <c r="F41" s="10">
        <f>FC_IND_E!F41+FC_TRA_E!F41+FC_OTH_E!F41</f>
        <v>5.1112639724849522</v>
      </c>
      <c r="G41" s="10">
        <f>FC_IND_E!G41+FC_TRA_E!G41+FC_OTH_E!G41</f>
        <v>3.0668099742046429</v>
      </c>
      <c r="H41" s="10">
        <f>FC_IND_E!H41+FC_TRA_E!H41+FC_OTH_E!H41</f>
        <v>4.0890799656061896</v>
      </c>
      <c r="I41" s="10">
        <f>FC_IND_E!I41+FC_TRA_E!I41+FC_OTH_E!I41</f>
        <v>5.1112639724849522</v>
      </c>
      <c r="J41" s="10">
        <f>FC_IND_E!J41+FC_TRA_E!J41+FC_OTH_E!J41</f>
        <v>5.1112639724849522</v>
      </c>
      <c r="K41" s="10">
        <f>FC_IND_E!K41+FC_TRA_E!K41+FC_OTH_E!K41</f>
        <v>5.1112639724849522</v>
      </c>
      <c r="L41" s="10">
        <f>FC_IND_E!L41+FC_TRA_E!L41+FC_OTH_E!L41</f>
        <v>4.0890799656061896</v>
      </c>
      <c r="M41" s="10">
        <f>FC_IND_E!M41+FC_TRA_E!M41+FC_OTH_E!M41</f>
        <v>3.0668099742046429</v>
      </c>
      <c r="N41" s="10">
        <f>FC_IND_E!N41+FC_TRA_E!N41+FC_OTH_E!N41</f>
        <v>3.0668099742046429</v>
      </c>
      <c r="O41" s="10">
        <f>FC_IND_E!O41+FC_TRA_E!O41+FC_OTH_E!O41</f>
        <v>3.0668099742046429</v>
      </c>
      <c r="P41" s="10">
        <f>FC_IND_E!P41+FC_TRA_E!P41+FC_OTH_E!P41</f>
        <v>2.0445399828030948</v>
      </c>
      <c r="Q41" s="10">
        <f>FC_IND_E!Q41+FC_TRA_E!Q41+FC_OTH_E!Q41</f>
        <v>2.0445399828030948</v>
      </c>
      <c r="R41" s="10">
        <f>FC_IND_E!R41+FC_TRA_E!R41+FC_OTH_E!R41</f>
        <v>3.0668099742046429</v>
      </c>
      <c r="S41" s="10">
        <f>FC_IND_E!S41+FC_TRA_E!S41+FC_OTH_E!S41</f>
        <v>2.0445399828030948</v>
      </c>
      <c r="T41" s="10">
        <f>FC_IND_E!T41+FC_TRA_E!T41+FC_OTH_E!T41</f>
        <v>2.0445399828030948</v>
      </c>
      <c r="U41" s="10">
        <f>FC_IND_E!U41+FC_TRA_E!U41+FC_OTH_E!U41</f>
        <v>2.0445399828030948</v>
      </c>
      <c r="V41" s="10">
        <f>FC_IND_E!V41+FC_TRA_E!V41+FC_OTH_E!V41</f>
        <v>2.0445399828030948</v>
      </c>
      <c r="W41" s="10">
        <f>FC_IND_E!W41+FC_TRA_E!W41+FC_OTH_E!W41</f>
        <v>2.0445399828030948</v>
      </c>
      <c r="X41" s="10">
        <f>FC_IND_E!X41+FC_TRA_E!X41+FC_OTH_E!X41</f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2525.6906276870163</v>
      </c>
      <c r="D43" s="10">
        <f>FC_IND_E!D43+FC_TRA_E!D43+FC_OTH_E!D43</f>
        <v>2714.3669819432503</v>
      </c>
      <c r="E43" s="10">
        <f>FC_IND_E!E43+FC_TRA_E!E43+FC_OTH_E!E43</f>
        <v>2816.8357695614786</v>
      </c>
      <c r="F43" s="10">
        <f>FC_IND_E!F43+FC_TRA_E!F43+FC_OTH_E!F43</f>
        <v>3051.4394668959594</v>
      </c>
      <c r="G43" s="10">
        <f>FC_IND_E!G43+FC_TRA_E!G43+FC_OTH_E!G43</f>
        <v>3322.3965606190886</v>
      </c>
      <c r="H43" s="10">
        <f>FC_IND_E!H43+FC_TRA_E!H43+FC_OTH_E!H43</f>
        <v>3772.4826311263969</v>
      </c>
      <c r="I43" s="10">
        <f>FC_IND_E!I43+FC_TRA_E!I43+FC_OTH_E!I43</f>
        <v>3994.055374032675</v>
      </c>
      <c r="J43" s="10">
        <f>FC_IND_E!J43+FC_TRA_E!J43+FC_OTH_E!J43</f>
        <v>4161.7686156491827</v>
      </c>
      <c r="K43" s="10">
        <f>FC_IND_E!K43+FC_TRA_E!K43+FC_OTH_E!K43</f>
        <v>4216.5534823731732</v>
      </c>
      <c r="L43" s="10">
        <f>FC_IND_E!L43+FC_TRA_E!L43+FC_OTH_E!L43</f>
        <v>4086.3538263112632</v>
      </c>
      <c r="M43" s="10">
        <f>FC_IND_E!M43+FC_TRA_E!M43+FC_OTH_E!M43</f>
        <v>3938.993551160791</v>
      </c>
      <c r="N43" s="10">
        <f>FC_IND_E!N43+FC_TRA_E!N43+FC_OTH_E!N43</f>
        <v>3955.7945829750643</v>
      </c>
      <c r="O43" s="10">
        <f>FC_IND_E!O43+FC_TRA_E!O43+FC_OTH_E!O43</f>
        <v>3955.3620808254518</v>
      </c>
      <c r="P43" s="10">
        <f>FC_IND_E!P43+FC_TRA_E!P43+FC_OTH_E!P43</f>
        <v>3987.5403267411862</v>
      </c>
      <c r="Q43" s="10">
        <f>FC_IND_E!Q43+FC_TRA_E!Q43+FC_OTH_E!Q43</f>
        <v>4150.4162510748056</v>
      </c>
      <c r="R43" s="10">
        <f>FC_IND_E!R43+FC_TRA_E!R43+FC_OTH_E!R43</f>
        <v>4389.8930352536545</v>
      </c>
      <c r="S43" s="10">
        <f>FC_IND_E!S43+FC_TRA_E!S43+FC_OTH_E!S43</f>
        <v>4584.2142734307818</v>
      </c>
      <c r="T43" s="10">
        <f>FC_IND_E!T43+FC_TRA_E!T43+FC_OTH_E!T43</f>
        <v>4735.1815133276004</v>
      </c>
      <c r="U43" s="10">
        <f>FC_IND_E!U43+FC_TRA_E!U43+FC_OTH_E!U43</f>
        <v>4790.0396388650042</v>
      </c>
      <c r="V43" s="10">
        <f>FC_IND_E!V43+FC_TRA_E!V43+FC_OTH_E!V43</f>
        <v>4846.8730868443681</v>
      </c>
      <c r="W43" s="10">
        <f>FC_IND_E!W43+FC_TRA_E!W43+FC_OTH_E!W43</f>
        <v>4562.9417884780742</v>
      </c>
      <c r="X43" s="10">
        <f>FC_IND_E!X43+FC_TRA_E!X43+FC_OTH_E!X43</f>
        <v>4922.8865004299223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429.23654342218401</v>
      </c>
      <c r="D44" s="10">
        <f>FC_IND_E!D44+FC_TRA_E!D44+FC_OTH_E!D44</f>
        <v>441.65348237317278</v>
      </c>
      <c r="E44" s="10">
        <f>FC_IND_E!E44+FC_TRA_E!E44+FC_OTH_E!E44</f>
        <v>382.79071367153904</v>
      </c>
      <c r="F44" s="10">
        <f>FC_IND_E!F44+FC_TRA_E!F44+FC_OTH_E!F44</f>
        <v>390.61031814273429</v>
      </c>
      <c r="G44" s="10">
        <f>FC_IND_E!G44+FC_TRA_E!G44+FC_OTH_E!G44</f>
        <v>453.77325881341369</v>
      </c>
      <c r="H44" s="10">
        <f>FC_IND_E!H44+FC_TRA_E!H44+FC_OTH_E!H44</f>
        <v>393.37179707652626</v>
      </c>
      <c r="I44" s="10">
        <f>FC_IND_E!I44+FC_TRA_E!I44+FC_OTH_E!I44</f>
        <v>229.99922613929493</v>
      </c>
      <c r="J44" s="10">
        <f>FC_IND_E!J44+FC_TRA_E!J44+FC_OTH_E!J44</f>
        <v>242.39277730008595</v>
      </c>
      <c r="K44" s="10">
        <f>FC_IND_E!K44+FC_TRA_E!K44+FC_OTH_E!K44</f>
        <v>172.61908856405847</v>
      </c>
      <c r="L44" s="10">
        <f>FC_IND_E!L44+FC_TRA_E!L44+FC_OTH_E!L44</f>
        <v>139.38125537403263</v>
      </c>
      <c r="M44" s="10">
        <f>FC_IND_E!M44+FC_TRA_E!M44+FC_OTH_E!M44</f>
        <v>132.42631126397245</v>
      </c>
      <c r="N44" s="10">
        <f>FC_IND_E!N44+FC_TRA_E!N44+FC_OTH_E!N44</f>
        <v>76.38392089423904</v>
      </c>
      <c r="O44" s="10">
        <f>FC_IND_E!O44+FC_TRA_E!O44+FC_OTH_E!O44</f>
        <v>63.224935511607896</v>
      </c>
      <c r="P44" s="10">
        <f>FC_IND_E!P44+FC_TRA_E!P44+FC_OTH_E!P44</f>
        <v>49.027773000859845</v>
      </c>
      <c r="Q44" s="10">
        <f>FC_IND_E!Q44+FC_TRA_E!Q44+FC_OTH_E!Q44</f>
        <v>35.850730868443677</v>
      </c>
      <c r="R44" s="10">
        <f>FC_IND_E!R44+FC_TRA_E!R44+FC_OTH_E!R44</f>
        <v>27.359673258813402</v>
      </c>
      <c r="S44" s="10">
        <f>FC_IND_E!S44+FC_TRA_E!S44+FC_OTH_E!S44</f>
        <v>36.79406706792777</v>
      </c>
      <c r="T44" s="10">
        <f>FC_IND_E!T44+FC_TRA_E!T44+FC_OTH_E!T44</f>
        <v>33.963800515907131</v>
      </c>
      <c r="U44" s="10">
        <f>FC_IND_E!U44+FC_TRA_E!U44+FC_OTH_E!U44</f>
        <v>25.472742906276864</v>
      </c>
      <c r="V44" s="10">
        <f>FC_IND_E!V44+FC_TRA_E!V44+FC_OTH_E!V44</f>
        <v>10.377730008598451</v>
      </c>
      <c r="W44" s="10">
        <f>FC_IND_E!W44+FC_TRA_E!W44+FC_OTH_E!W44</f>
        <v>37.738865004299221</v>
      </c>
      <c r="X44" s="10">
        <f>FC_IND_E!X44+FC_TRA_E!X44+FC_OTH_E!X44</f>
        <v>49.058899398108331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2.8799656061908849</v>
      </c>
      <c r="E47" s="10">
        <f>FC_IND_E!E47+FC_TRA_E!E47+FC_OTH_E!E47</f>
        <v>3.839982803095443</v>
      </c>
      <c r="F47" s="10">
        <f>FC_IND_E!F47+FC_TRA_E!F47+FC_OTH_E!F47</f>
        <v>1.9199484092863279</v>
      </c>
      <c r="G47" s="10">
        <f>FC_IND_E!G47+FC_TRA_E!G47+FC_OTH_E!G47</f>
        <v>6.7199484092863289</v>
      </c>
      <c r="H47" s="10">
        <f>FC_IND_E!H47+FC_TRA_E!H47+FC_OTH_E!H47</f>
        <v>6.7199484092863289</v>
      </c>
      <c r="I47" s="10">
        <f>FC_IND_E!I47+FC_TRA_E!I47+FC_OTH_E!I47</f>
        <v>5.7599312123817707</v>
      </c>
      <c r="J47" s="10">
        <f>FC_IND_E!J47+FC_TRA_E!J47+FC_OTH_E!J47</f>
        <v>4.8</v>
      </c>
      <c r="K47" s="10">
        <f>FC_IND_E!K47+FC_TRA_E!K47+FC_OTH_E!K47</f>
        <v>4.8</v>
      </c>
      <c r="L47" s="10">
        <f>FC_IND_E!L47+FC_TRA_E!L47+FC_OTH_E!L47</f>
        <v>1.9199484092863279</v>
      </c>
      <c r="M47" s="10">
        <f>FC_IND_E!M47+FC_TRA_E!M47+FC_OTH_E!M47</f>
        <v>1.9199484092863279</v>
      </c>
      <c r="N47" s="10">
        <f>FC_IND_E!N47+FC_TRA_E!N47+FC_OTH_E!N47</f>
        <v>2.8799656061908849</v>
      </c>
      <c r="O47" s="10">
        <f>FC_IND_E!O47+FC_TRA_E!O47+FC_OTH_E!O47</f>
        <v>1.9199484092863279</v>
      </c>
      <c r="P47" s="10">
        <f>FC_IND_E!P47+FC_TRA_E!P47+FC_OTH_E!P47</f>
        <v>1.9199484092863279</v>
      </c>
      <c r="Q47" s="10">
        <f>FC_IND_E!Q47+FC_TRA_E!Q47+FC_OTH_E!Q47</f>
        <v>1.9199484092863279</v>
      </c>
      <c r="R47" s="10">
        <f>FC_IND_E!R47+FC_TRA_E!R47+FC_OTH_E!R47</f>
        <v>1.9199484092863279</v>
      </c>
      <c r="S47" s="10">
        <f>FC_IND_E!S47+FC_TRA_E!S47+FC_OTH_E!S47</f>
        <v>0.960017196904557</v>
      </c>
      <c r="T47" s="10">
        <f>FC_IND_E!T47+FC_TRA_E!T47+FC_OTH_E!T47</f>
        <v>0.960017196904557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0</v>
      </c>
      <c r="I48" s="10">
        <f>FC_IND_E!I48+FC_TRA_E!I48+FC_OTH_E!I48</f>
        <v>0</v>
      </c>
      <c r="J48" s="10">
        <f>FC_IND_E!J48+FC_TRA_E!J48+FC_OTH_E!J48</f>
        <v>0</v>
      </c>
      <c r="K48" s="10">
        <f>FC_IND_E!K48+FC_TRA_E!K48+FC_OTH_E!K48</f>
        <v>0</v>
      </c>
      <c r="L48" s="10">
        <f>FC_IND_E!L48+FC_TRA_E!L48+FC_OTH_E!L48</f>
        <v>0</v>
      </c>
      <c r="M48" s="10">
        <f>FC_IND_E!M48+FC_TRA_E!M48+FC_OTH_E!M48</f>
        <v>0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0</v>
      </c>
      <c r="T48" s="10">
        <f>FC_IND_E!T48+FC_TRA_E!T48+FC_OTH_E!T48</f>
        <v>0</v>
      </c>
      <c r="U48" s="10">
        <f>FC_IND_E!U48+FC_TRA_E!U48+FC_OTH_E!U48</f>
        <v>0</v>
      </c>
      <c r="V48" s="10">
        <f>FC_IND_E!V48+FC_TRA_E!V48+FC_OTH_E!V48</f>
        <v>0</v>
      </c>
      <c r="W48" s="10">
        <f>FC_IND_E!W48+FC_TRA_E!W48+FC_OTH_E!W48</f>
        <v>0</v>
      </c>
      <c r="X48" s="10">
        <f>FC_IND_E!X48+FC_TRA_E!X48+FC_OTH_E!X48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46.109286328460875</v>
      </c>
      <c r="D50" s="10">
        <f>FC_IND_E!D50+FC_TRA_E!D50+FC_OTH_E!D50</f>
        <v>68.137489251934639</v>
      </c>
      <c r="E50" s="10">
        <f>FC_IND_E!E50+FC_TRA_E!E50+FC_OTH_E!E50</f>
        <v>70.010318142734292</v>
      </c>
      <c r="F50" s="10">
        <f>FC_IND_E!F50+FC_TRA_E!F50+FC_OTH_E!F50</f>
        <v>120.42226999140149</v>
      </c>
      <c r="G50" s="10">
        <f>FC_IND_E!G50+FC_TRA_E!G50+FC_OTH_E!G50</f>
        <v>144.29544282029232</v>
      </c>
      <c r="H50" s="10">
        <f>FC_IND_E!H50+FC_TRA_E!H50+FC_OTH_E!H50</f>
        <v>2.9301805674978505</v>
      </c>
      <c r="I50" s="10">
        <f>FC_IND_E!I50+FC_TRA_E!I50+FC_OTH_E!I50</f>
        <v>74.154514187446267</v>
      </c>
      <c r="J50" s="10">
        <f>FC_IND_E!J50+FC_TRA_E!J50+FC_OTH_E!J50</f>
        <v>91.050472914875328</v>
      </c>
      <c r="K50" s="10">
        <f>FC_IND_E!K50+FC_TRA_E!K50+FC_OTH_E!K50</f>
        <v>94.582975064488394</v>
      </c>
      <c r="L50" s="10">
        <f>FC_IND_E!L50+FC_TRA_E!L50+FC_OTH_E!L50</f>
        <v>126.34393809114354</v>
      </c>
      <c r="M50" s="10">
        <f>FC_IND_E!M50+FC_TRA_E!M50+FC_OTH_E!M50</f>
        <v>175.95494411006018</v>
      </c>
      <c r="N50" s="10">
        <f>FC_IND_E!N50+FC_TRA_E!N50+FC_OTH_E!N50</f>
        <v>163.18263112639721</v>
      </c>
      <c r="O50" s="10">
        <f>FC_IND_E!O50+FC_TRA_E!O50+FC_OTH_E!O50</f>
        <v>181.20163370593292</v>
      </c>
      <c r="P50" s="10">
        <f>FC_IND_E!P50+FC_TRA_E!P50+FC_OTH_E!P50</f>
        <v>106.52218400687873</v>
      </c>
      <c r="Q50" s="10">
        <f>FC_IND_E!Q50+FC_TRA_E!Q50+FC_OTH_E!Q50</f>
        <v>193.50644883920893</v>
      </c>
      <c r="R50" s="10">
        <f>FC_IND_E!R50+FC_TRA_E!R50+FC_OTH_E!R50</f>
        <v>207.23129836629411</v>
      </c>
      <c r="S50" s="10">
        <f>FC_IND_E!S50+FC_TRA_E!S50+FC_OTH_E!S50</f>
        <v>9.3674978503869291</v>
      </c>
      <c r="T50" s="10">
        <f>FC_IND_E!T50+FC_TRA_E!T50+FC_OTH_E!T50</f>
        <v>28.090455717970755</v>
      </c>
      <c r="U50" s="10">
        <f>FC_IND_E!U50+FC_TRA_E!U50+FC_OTH_E!U50</f>
        <v>38.192433361994837</v>
      </c>
      <c r="V50" s="10">
        <f>FC_IND_E!V50+FC_TRA_E!V50+FC_OTH_E!V50</f>
        <v>60.059243336199486</v>
      </c>
      <c r="W50" s="10">
        <f>FC_IND_E!W50+FC_TRA_E!W50+FC_OTH_E!W50</f>
        <v>86.136285468615625</v>
      </c>
      <c r="X50" s="10">
        <f>FC_IND_E!X50+FC_TRA_E!X50+FC_OTH_E!X50</f>
        <v>98.37472055030095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5915.3912295786749</v>
      </c>
      <c r="D51" s="37">
        <f>FC_IND_E!D51+FC_TRA_E!D51+FC_OTH_E!D51</f>
        <v>6449.957007738607</v>
      </c>
      <c r="E51" s="37">
        <f>FC_IND_E!E51+FC_TRA_E!E51+FC_OTH_E!E51</f>
        <v>6191.4875322441967</v>
      </c>
      <c r="F51" s="37">
        <f>FC_IND_E!F51+FC_TRA_E!F51+FC_OTH_E!F51</f>
        <v>6319.0885640584675</v>
      </c>
      <c r="G51" s="37">
        <f>FC_IND_E!G51+FC_TRA_E!G51+FC_OTH_E!G51</f>
        <v>6210.4901117798781</v>
      </c>
      <c r="H51" s="37">
        <f>FC_IND_E!H51+FC_TRA_E!H51+FC_OTH_E!H51</f>
        <v>6184.39380911436</v>
      </c>
      <c r="I51" s="37">
        <f>FC_IND_E!I51+FC_TRA_E!I51+FC_OTH_E!I51</f>
        <v>6147.4849527085116</v>
      </c>
      <c r="J51" s="37">
        <f>FC_IND_E!J51+FC_TRA_E!J51+FC_OTH_E!J51</f>
        <v>5876.6122098022352</v>
      </c>
      <c r="K51" s="37">
        <f>FC_IND_E!K51+FC_TRA_E!K51+FC_OTH_E!K51</f>
        <v>5845.9587274290625</v>
      </c>
      <c r="L51" s="37">
        <f>FC_IND_E!L51+FC_TRA_E!L51+FC_OTH_E!L51</f>
        <v>5439.0799656061909</v>
      </c>
      <c r="M51" s="37">
        <f>FC_IND_E!M51+FC_TRA_E!M51+FC_OTH_E!M51</f>
        <v>6088.4135855545992</v>
      </c>
      <c r="N51" s="37">
        <f>FC_IND_E!N51+FC_TRA_E!N51+FC_OTH_E!N51</f>
        <v>5508.3619948409287</v>
      </c>
      <c r="O51" s="37">
        <f>FC_IND_E!O51+FC_TRA_E!O51+FC_OTH_E!O51</f>
        <v>5386.8873602751482</v>
      </c>
      <c r="P51" s="37">
        <f>FC_IND_E!P51+FC_TRA_E!P51+FC_OTH_E!P51</f>
        <v>5366.9819432502136</v>
      </c>
      <c r="Q51" s="37">
        <f>FC_IND_E!Q51+FC_TRA_E!Q51+FC_OTH_E!Q51</f>
        <v>4806.7497850386917</v>
      </c>
      <c r="R51" s="37">
        <f>FC_IND_E!R51+FC_TRA_E!R51+FC_OTH_E!R51</f>
        <v>5024.1831470335346</v>
      </c>
      <c r="S51" s="37">
        <f>FC_IND_E!S51+FC_TRA_E!S51+FC_OTH_E!S51</f>
        <v>5283.9791917454859</v>
      </c>
      <c r="T51" s="37">
        <f>FC_IND_E!T51+FC_TRA_E!T51+FC_OTH_E!T51</f>
        <v>5529.4282029234737</v>
      </c>
      <c r="U51" s="37">
        <f>FC_IND_E!U51+FC_TRA_E!U51+FC_OTH_E!U51</f>
        <v>5166.2210662080834</v>
      </c>
      <c r="V51" s="37">
        <f>FC_IND_E!V51+FC_TRA_E!V51+FC_OTH_E!V51</f>
        <v>5187.2822871883054</v>
      </c>
      <c r="W51" s="37">
        <f>FC_IND_E!W51+FC_TRA_E!W51+FC_OTH_E!W51</f>
        <v>5158.4450558899371</v>
      </c>
      <c r="X51" s="37">
        <f>FC_IND_E!X51+FC_TRA_E!X51+FC_OTH_E!X51</f>
        <v>5502.155116079105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1199.0106620808247</v>
      </c>
      <c r="D52" s="37">
        <f t="shared" si="20"/>
        <v>1299.2067067927765</v>
      </c>
      <c r="E52" s="37">
        <f t="shared" si="20"/>
        <v>1478.3283748925196</v>
      </c>
      <c r="F52" s="37">
        <f t="shared" si="20"/>
        <v>1458.8252794496996</v>
      </c>
      <c r="G52" s="37">
        <f t="shared" si="20"/>
        <v>1521.1168529664662</v>
      </c>
      <c r="H52" s="37">
        <f t="shared" si="20"/>
        <v>1652.8481513327595</v>
      </c>
      <c r="I52" s="37">
        <f t="shared" si="20"/>
        <v>1742.8445399828024</v>
      </c>
      <c r="J52" s="37">
        <f t="shared" si="20"/>
        <v>1824.0614789337908</v>
      </c>
      <c r="K52" s="37">
        <f t="shared" si="20"/>
        <v>1959.2276870163371</v>
      </c>
      <c r="L52" s="37">
        <f t="shared" si="20"/>
        <v>2152.62158211522</v>
      </c>
      <c r="M52" s="37">
        <f t="shared" si="20"/>
        <v>2293.6062768701645</v>
      </c>
      <c r="N52" s="37">
        <f t="shared" si="20"/>
        <v>2417.1989681857249</v>
      </c>
      <c r="O52" s="37">
        <f t="shared" si="20"/>
        <v>2527.0356835769549</v>
      </c>
      <c r="P52" s="37">
        <f t="shared" si="20"/>
        <v>2679.4052450558897</v>
      </c>
      <c r="Q52" s="37">
        <f t="shared" si="20"/>
        <v>2779.0429062768694</v>
      </c>
      <c r="R52" s="37">
        <f t="shared" si="20"/>
        <v>2833.23147033534</v>
      </c>
      <c r="S52" s="37">
        <f t="shared" si="20"/>
        <v>2905.9479793637156</v>
      </c>
      <c r="T52" s="37">
        <f t="shared" si="20"/>
        <v>2931.386156491832</v>
      </c>
      <c r="U52" s="37">
        <f t="shared" si="20"/>
        <v>2996.3576096302668</v>
      </c>
      <c r="V52" s="37">
        <f t="shared" si="20"/>
        <v>3242.3865864144454</v>
      </c>
      <c r="W52" s="37">
        <f t="shared" si="20"/>
        <v>3379.2305245055895</v>
      </c>
      <c r="X52" s="37">
        <f t="shared" ref="X52" si="21">SUM(X53:X70)</f>
        <v>3670.0765262252798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</v>
      </c>
      <c r="F57" s="10">
        <f>FC_IND_E!F57+FC_TRA_E!F57+FC_OTH_E!F57</f>
        <v>1.7435941530524501</v>
      </c>
      <c r="G57" s="10">
        <f>FC_IND_E!G57+FC_TRA_E!G57+FC_OTH_E!G57</f>
        <v>2.0302665520206364</v>
      </c>
      <c r="H57" s="10">
        <f>FC_IND_E!H57+FC_TRA_E!H57+FC_OTH_E!H57</f>
        <v>2.4601031814273435</v>
      </c>
      <c r="I57" s="10">
        <f>FC_IND_E!I57+FC_TRA_E!I57+FC_OTH_E!I57</f>
        <v>3.0508168529664661</v>
      </c>
      <c r="J57" s="10">
        <f>FC_IND_E!J57+FC_TRA_E!J57+FC_OTH_E!J57</f>
        <v>3.8334479793637142</v>
      </c>
      <c r="K57" s="10">
        <f>FC_IND_E!K57+FC_TRA_E!K57+FC_OTH_E!K57</f>
        <v>4.8693035253654342</v>
      </c>
      <c r="L57" s="10">
        <f>FC_IND_E!L57+FC_TRA_E!L57+FC_OTH_E!L57</f>
        <v>6.3414445399828026</v>
      </c>
      <c r="M57" s="10">
        <f>FC_IND_E!M57+FC_TRA_E!M57+FC_OTH_E!M57</f>
        <v>8.6963026655202071</v>
      </c>
      <c r="N57" s="10">
        <f>FC_IND_E!N57+FC_TRA_E!N57+FC_OTH_E!N57</f>
        <v>10.936027515047291</v>
      </c>
      <c r="O57" s="10">
        <f>FC_IND_E!O57+FC_TRA_E!O57+FC_OTH_E!O57</f>
        <v>12.563800515907134</v>
      </c>
      <c r="P57" s="10">
        <f>FC_IND_E!P57+FC_TRA_E!P57+FC_OTH_E!P57</f>
        <v>13.677987962166807</v>
      </c>
      <c r="Q57" s="10">
        <f>FC_IND_E!Q57+FC_TRA_E!Q57+FC_OTH_E!Q57</f>
        <v>14.776870163370592</v>
      </c>
      <c r="R57" s="10">
        <f>FC_IND_E!R57+FC_TRA_E!R57+FC_OTH_E!R57</f>
        <v>15.807050730868445</v>
      </c>
      <c r="S57" s="10">
        <f>FC_IND_E!S57+FC_TRA_E!S57+FC_OTH_E!S57</f>
        <v>16.68968185726569</v>
      </c>
      <c r="T57" s="10">
        <f>FC_IND_E!T57+FC_TRA_E!T57+FC_OTH_E!T57</f>
        <v>17.451332760103181</v>
      </c>
      <c r="U57" s="10">
        <f>FC_IND_E!U57+FC_TRA_E!U57+FC_OTH_E!U57</f>
        <v>17.974462596732586</v>
      </c>
      <c r="V57" s="10">
        <f>FC_IND_E!V57+FC_TRA_E!V57+FC_OTH_E!V57</f>
        <v>18.326827171109194</v>
      </c>
      <c r="W57" s="10">
        <f>FC_IND_E!W57+FC_TRA_E!W57+FC_OTH_E!W57</f>
        <v>18.835339638865005</v>
      </c>
      <c r="X57" s="10">
        <f>FC_IND_E!X57+FC_TRA_E!X57+FC_OTH_E!X57</f>
        <v>19.346087704213243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1129.3110920034387</v>
      </c>
      <c r="D59" s="10">
        <f>FC_IND_E!D59+FC_TRA_E!D59+FC_OTH_E!D59</f>
        <v>1237.5322441960438</v>
      </c>
      <c r="E59" s="10">
        <f>FC_IND_E!E59+FC_TRA_E!E59+FC_OTH_E!E59</f>
        <v>1396.221324161651</v>
      </c>
      <c r="F59" s="10">
        <f>FC_IND_E!F59+FC_TRA_E!F59+FC_OTH_E!F59</f>
        <v>1354.8055889939815</v>
      </c>
      <c r="G59" s="10">
        <f>FC_IND_E!G59+FC_TRA_E!G59+FC_OTH_E!G59</f>
        <v>1441.0530524505593</v>
      </c>
      <c r="H59" s="10">
        <f>FC_IND_E!H59+FC_TRA_E!H59+FC_OTH_E!H59</f>
        <v>1602.5602751504725</v>
      </c>
      <c r="I59" s="10">
        <f>FC_IND_E!I59+FC_TRA_E!I59+FC_OTH_E!I59</f>
        <v>1668.983319002579</v>
      </c>
      <c r="J59" s="10">
        <f>FC_IND_E!J59+FC_TRA_E!J59+FC_OTH_E!J59</f>
        <v>1731.3222699914008</v>
      </c>
      <c r="K59" s="10">
        <f>FC_IND_E!K59+FC_TRA_E!K59+FC_OTH_E!K59</f>
        <v>1775.2937231298365</v>
      </c>
      <c r="L59" s="10">
        <f>FC_IND_E!L59+FC_TRA_E!L59+FC_OTH_E!L59</f>
        <v>1869.3990541702501</v>
      </c>
      <c r="M59" s="10">
        <f>FC_IND_E!M59+FC_TRA_E!M59+FC_OTH_E!M59</f>
        <v>1932.4783319002588</v>
      </c>
      <c r="N59" s="10">
        <f>FC_IND_E!N59+FC_TRA_E!N59+FC_OTH_E!N59</f>
        <v>1958.7751504729133</v>
      </c>
      <c r="O59" s="10">
        <f>FC_IND_E!O59+FC_TRA_E!O59+FC_OTH_E!O59</f>
        <v>2051.4713671539112</v>
      </c>
      <c r="P59" s="10">
        <f>FC_IND_E!P59+FC_TRA_E!P59+FC_OTH_E!P59</f>
        <v>2150.8551160791058</v>
      </c>
      <c r="Q59" s="10">
        <f>FC_IND_E!Q59+FC_TRA_E!Q59+FC_OTH_E!Q59</f>
        <v>2195.6387790197759</v>
      </c>
      <c r="R59" s="10">
        <f>FC_IND_E!R59+FC_TRA_E!R59+FC_OTH_E!R59</f>
        <v>2251.218142734308</v>
      </c>
      <c r="S59" s="10">
        <f>FC_IND_E!S59+FC_TRA_E!S59+FC_OTH_E!S59</f>
        <v>2277.586758383492</v>
      </c>
      <c r="T59" s="10">
        <f>FC_IND_E!T59+FC_TRA_E!T59+FC_OTH_E!T59</f>
        <v>2274.5504729148761</v>
      </c>
      <c r="U59" s="10">
        <f>FC_IND_E!U59+FC_TRA_E!U59+FC_OTH_E!U59</f>
        <v>2323.971625107481</v>
      </c>
      <c r="V59" s="10">
        <f>FC_IND_E!V59+FC_TRA_E!V59+FC_OTH_E!V59</f>
        <v>2511.3872742906278</v>
      </c>
      <c r="W59" s="10">
        <f>FC_IND_E!W59+FC_TRA_E!W59+FC_OTH_E!W59</f>
        <v>2582.0695614789338</v>
      </c>
      <c r="X59" s="10">
        <f>FC_IND_E!X59+FC_TRA_E!X59+FC_OTH_E!X59</f>
        <v>2829.5701633705935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1.9584694754944105</v>
      </c>
      <c r="D61" s="10">
        <f>FC_IND_E!D61+FC_TRA_E!D61+FC_OTH_E!D61</f>
        <v>2.7705932932072228</v>
      </c>
      <c r="E61" s="10">
        <f>FC_IND_E!E61+FC_TRA_E!E61+FC_OTH_E!E61</f>
        <v>2.2929492691315563</v>
      </c>
      <c r="F61" s="10">
        <f>FC_IND_E!F61+FC_TRA_E!F61+FC_OTH_E!F61</f>
        <v>21.1140154772141</v>
      </c>
      <c r="G61" s="10">
        <f>FC_IND_E!G61+FC_TRA_E!G61+FC_OTH_E!G61</f>
        <v>23.144196044711947</v>
      </c>
      <c r="H61" s="10">
        <f>FC_IND_E!H61+FC_TRA_E!H61+FC_OTH_E!H61</f>
        <v>20.707996560619097</v>
      </c>
      <c r="I61" s="10">
        <f>FC_IND_E!I61+FC_TRA_E!I61+FC_OTH_E!I61</f>
        <v>24.386242476354244</v>
      </c>
      <c r="J61" s="10">
        <f>FC_IND_E!J61+FC_TRA_E!J61+FC_OTH_E!J61</f>
        <v>25.819260533104028</v>
      </c>
      <c r="K61" s="10">
        <f>FC_IND_E!K61+FC_TRA_E!K61+FC_OTH_E!K61</f>
        <v>29.831814273430787</v>
      </c>
      <c r="L61" s="10">
        <f>FC_IND_E!L61+FC_TRA_E!L61+FC_OTH_E!L61</f>
        <v>37.403267411865855</v>
      </c>
      <c r="M61" s="10">
        <f>FC_IND_E!M61+FC_TRA_E!M61+FC_OTH_E!M61</f>
        <v>54.552450558899395</v>
      </c>
      <c r="N61" s="10">
        <f>FC_IND_E!N61+FC_TRA_E!N61+FC_OTH_E!N61</f>
        <v>70.363972484952711</v>
      </c>
      <c r="O61" s="10">
        <f>FC_IND_E!O61+FC_TRA_E!O61+FC_OTH_E!O61</f>
        <v>99.025537403267379</v>
      </c>
      <c r="P61" s="10">
        <f>FC_IND_E!P61+FC_TRA_E!P61+FC_OTH_E!P61</f>
        <v>134.37463456577814</v>
      </c>
      <c r="Q61" s="10">
        <f>FC_IND_E!Q61+FC_TRA_E!Q61+FC_OTH_E!Q61</f>
        <v>137.67076526225281</v>
      </c>
      <c r="R61" s="10">
        <f>FC_IND_E!R61+FC_TRA_E!R61+FC_OTH_E!R61</f>
        <v>140.15477214101463</v>
      </c>
      <c r="S61" s="10">
        <f>FC_IND_E!S61+FC_TRA_E!S61+FC_OTH_E!S61</f>
        <v>164.54092863284612</v>
      </c>
      <c r="T61" s="10">
        <f>FC_IND_E!T61+FC_TRA_E!T61+FC_OTH_E!T61</f>
        <v>158.48925193465172</v>
      </c>
      <c r="U61" s="10">
        <f>FC_IND_E!U61+FC_TRA_E!U61+FC_OTH_E!U61</f>
        <v>152.3785898538263</v>
      </c>
      <c r="V61" s="10">
        <f>FC_IND_E!V61+FC_TRA_E!V61+FC_OTH_E!V61</f>
        <v>149.50730868443677</v>
      </c>
      <c r="W61" s="10">
        <f>FC_IND_E!W61+FC_TRA_E!W61+FC_OTH_E!W61</f>
        <v>153.35700773860708</v>
      </c>
      <c r="X61" s="10">
        <f>FC_IND_E!X61+FC_TRA_E!X61+FC_OTH_E!X61</f>
        <v>171.58426483233021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4.4902837489251937</v>
      </c>
      <c r="D62" s="10">
        <f>FC_IND_E!D62+FC_TRA_E!D62+FC_OTH_E!D62</f>
        <v>10.461478933791918</v>
      </c>
      <c r="E62" s="10">
        <f>FC_IND_E!E62+FC_TRA_E!E62+FC_OTH_E!E62</f>
        <v>10.174806534823732</v>
      </c>
      <c r="F62" s="10">
        <f>FC_IND_E!F62+FC_TRA_E!F62+FC_OTH_E!F62</f>
        <v>11.631814273430779</v>
      </c>
      <c r="G62" s="10">
        <f>FC_IND_E!G62+FC_TRA_E!G62+FC_OTH_E!G62</f>
        <v>12.46775580395529</v>
      </c>
      <c r="H62" s="10">
        <f>FC_IND_E!H62+FC_TRA_E!H62+FC_OTH_E!H62</f>
        <v>11.130180567497851</v>
      </c>
      <c r="I62" s="10">
        <f>FC_IND_E!I62+FC_TRA_E!I62+FC_OTH_E!I62</f>
        <v>10.031556319862414</v>
      </c>
      <c r="J62" s="10">
        <f>FC_IND_E!J62+FC_TRA_E!J62+FC_OTH_E!J62</f>
        <v>10.628632846087694</v>
      </c>
      <c r="K62" s="10">
        <f>FC_IND_E!K62+FC_TRA_E!K62+FC_OTH_E!K62</f>
        <v>11.010834049871026</v>
      </c>
      <c r="L62" s="10">
        <f>FC_IND_E!L62+FC_TRA_E!L62+FC_OTH_E!L62</f>
        <v>8.3595872742906305</v>
      </c>
      <c r="M62" s="10">
        <f>FC_IND_E!M62+FC_TRA_E!M62+FC_OTH_E!M62</f>
        <v>21.042304385210656</v>
      </c>
      <c r="N62" s="10">
        <f>FC_IND_E!N62+FC_TRA_E!N62+FC_OTH_E!N62</f>
        <v>20.540756663800504</v>
      </c>
      <c r="O62" s="10">
        <f>FC_IND_E!O62+FC_TRA_E!O62+FC_OTH_E!O62</f>
        <v>20.492949269131554</v>
      </c>
      <c r="P62" s="10">
        <f>FC_IND_E!P62+FC_TRA_E!P62+FC_OTH_E!P62</f>
        <v>22.714273430782455</v>
      </c>
      <c r="Q62" s="10">
        <f>FC_IND_E!Q62+FC_TRA_E!Q62+FC_OTH_E!Q62</f>
        <v>21.543938091143591</v>
      </c>
      <c r="R62" s="10">
        <f>FC_IND_E!R62+FC_TRA_E!R62+FC_OTH_E!R62</f>
        <v>23.168013757523639</v>
      </c>
      <c r="S62" s="10">
        <f>FC_IND_E!S62+FC_TRA_E!S62+FC_OTH_E!S62</f>
        <v>21.902149613069639</v>
      </c>
      <c r="T62" s="10">
        <f>FC_IND_E!T62+FC_TRA_E!T62+FC_OTH_E!T62</f>
        <v>22.268615649183165</v>
      </c>
      <c r="U62" s="10">
        <f>FC_IND_E!U62+FC_TRA_E!U62+FC_OTH_E!U62</f>
        <v>22.795614789337918</v>
      </c>
      <c r="V62" s="10">
        <f>FC_IND_E!V62+FC_TRA_E!V62+FC_OTH_E!V62</f>
        <v>22.607910576096288</v>
      </c>
      <c r="W62" s="10">
        <f>FC_IND_E!W62+FC_TRA_E!W62+FC_OTH_E!W62</f>
        <v>21.286500429922643</v>
      </c>
      <c r="X62" s="10">
        <f>FC_IND_E!X62+FC_TRA_E!X62+FC_OTH_E!X62</f>
        <v>21.300515907136706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1.2897678417884779</v>
      </c>
      <c r="J64" s="10">
        <f>FC_IND_E!J64+FC_TRA_E!J64+FC_OTH_E!J64</f>
        <v>0</v>
      </c>
      <c r="K64" s="10">
        <f>FC_IND_E!K64+FC_TRA_E!K64+FC_OTH_E!K64</f>
        <v>34.823731728288912</v>
      </c>
      <c r="L64" s="10">
        <f>FC_IND_E!L64+FC_TRA_E!L64+FC_OTH_E!L64</f>
        <v>58.684436801375753</v>
      </c>
      <c r="M64" s="10">
        <f>FC_IND_E!M64+FC_TRA_E!M64+FC_OTH_E!M64</f>
        <v>58.039552880481509</v>
      </c>
      <c r="N64" s="10">
        <f>FC_IND_E!N64+FC_TRA_E!N64+FC_OTH_E!N64</f>
        <v>60.619088564058472</v>
      </c>
      <c r="O64" s="10">
        <f>FC_IND_E!O64+FC_TRA_E!O64+FC_OTH_E!O64</f>
        <v>56.104901117798789</v>
      </c>
      <c r="P64" s="10">
        <f>FC_IND_E!P64+FC_TRA_E!P64+FC_OTH_E!P64</f>
        <v>53.52536543422184</v>
      </c>
      <c r="Q64" s="10">
        <f>FC_IND_E!Q64+FC_TRA_E!Q64+FC_OTH_E!Q64</f>
        <v>65.778159931212372</v>
      </c>
      <c r="R64" s="10">
        <f>FC_IND_E!R64+FC_TRA_E!R64+FC_OTH_E!R64</f>
        <v>63.198624247635422</v>
      </c>
      <c r="S64" s="10">
        <f>FC_IND_E!S64+FC_TRA_E!S64+FC_OTH_E!S64</f>
        <v>48.366294067067933</v>
      </c>
      <c r="T64" s="10">
        <f>FC_IND_E!T64+FC_TRA_E!T64+FC_OTH_E!T64</f>
        <v>59.329320722269991</v>
      </c>
      <c r="U64" s="10">
        <f>FC_IND_E!U64+FC_TRA_E!U64+FC_OTH_E!U64</f>
        <v>61.263972484952703</v>
      </c>
      <c r="V64" s="10">
        <f>FC_IND_E!V64+FC_TRA_E!V64+FC_OTH_E!V64</f>
        <v>73.516766981943249</v>
      </c>
      <c r="W64" s="10">
        <f>FC_IND_E!W64+FC_TRA_E!W64+FC_OTH_E!W64</f>
        <v>65.778159931212372</v>
      </c>
      <c r="X64" s="10">
        <f>FC_IND_E!X64+FC_TRA_E!X64+FC_OTH_E!X64</f>
        <v>55.460017196904552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61.861049011177982</v>
      </c>
      <c r="D66" s="10">
        <f>FC_IND_E!D66+FC_TRA_E!D66+FC_OTH_E!D66</f>
        <v>45.953912295786751</v>
      </c>
      <c r="E66" s="10">
        <f>FC_IND_E!E66+FC_TRA_E!E66+FC_OTH_E!E66</f>
        <v>64.512295786758386</v>
      </c>
      <c r="F66" s="10">
        <f>FC_IND_E!F66+FC_TRA_E!F66+FC_OTH_E!F66</f>
        <v>61.861049011177982</v>
      </c>
      <c r="G66" s="10">
        <f>FC_IND_E!G66+FC_TRA_E!G66+FC_OTH_E!G66</f>
        <v>31.81427343078246</v>
      </c>
      <c r="H66" s="10">
        <f>FC_IND_E!H66+FC_TRA_E!H66+FC_OTH_E!H66</f>
        <v>2.6511607910576087</v>
      </c>
      <c r="I66" s="10">
        <f>FC_IND_E!I66+FC_TRA_E!I66+FC_OTH_E!I66</f>
        <v>16.79088564058469</v>
      </c>
      <c r="J66" s="10">
        <f>FC_IND_E!J66+FC_TRA_E!J66+FC_OTH_E!J66</f>
        <v>30.046775580395529</v>
      </c>
      <c r="K66" s="10">
        <f>FC_IND_E!K66+FC_TRA_E!K66+FC_OTH_E!K66</f>
        <v>75.117024935511608</v>
      </c>
      <c r="L66" s="10">
        <f>FC_IND_E!L66+FC_TRA_E!L66+FC_OTH_E!L66</f>
        <v>136.0944110060189</v>
      </c>
      <c r="M66" s="10">
        <f>FC_IND_E!M66+FC_TRA_E!M66+FC_OTH_E!M66</f>
        <v>173.21100601891661</v>
      </c>
      <c r="N66" s="10">
        <f>FC_IND_E!N66+FC_TRA_E!N66+FC_OTH_E!N66</f>
        <v>239.49079965606194</v>
      </c>
      <c r="O66" s="10">
        <f>FC_IND_E!O66+FC_TRA_E!O66+FC_OTH_E!O66</f>
        <v>219.1650042992261</v>
      </c>
      <c r="P66" s="10">
        <f>FC_IND_E!P66+FC_TRA_E!P66+FC_OTH_E!P66</f>
        <v>223.58366294067059</v>
      </c>
      <c r="Q66" s="10">
        <f>FC_IND_E!Q66+FC_TRA_E!Q66+FC_OTH_E!Q66</f>
        <v>250.97927773000862</v>
      </c>
      <c r="R66" s="10">
        <f>FC_IND_E!R66+FC_TRA_E!R66+FC_OTH_E!R66</f>
        <v>233.30464316423041</v>
      </c>
      <c r="S66" s="10">
        <f>FC_IND_E!S66+FC_TRA_E!S66+FC_OTH_E!S66</f>
        <v>252.74668959587277</v>
      </c>
      <c r="T66" s="10">
        <f>FC_IND_E!T66+FC_TRA_E!T66+FC_OTH_E!T66</f>
        <v>254.51418744625971</v>
      </c>
      <c r="U66" s="10">
        <f>FC_IND_E!U66+FC_TRA_E!U66+FC_OTH_E!U66</f>
        <v>247.4443680137575</v>
      </c>
      <c r="V66" s="10">
        <f>FC_IND_E!V66+FC_TRA_E!V66+FC_OTH_E!V66</f>
        <v>266.88641444539979</v>
      </c>
      <c r="W66" s="10">
        <f>FC_IND_E!W66+FC_TRA_E!W66+FC_OTH_E!W66</f>
        <v>306.65425623387796</v>
      </c>
      <c r="X66" s="10">
        <f>FC_IND_E!X66+FC_TRA_E!X66+FC_OTH_E!X66</f>
        <v>305.77059329320724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1.389767841788478</v>
      </c>
      <c r="D70" s="10">
        <f>FC_IND_E!D70+FC_TRA_E!D70+FC_OTH_E!D70</f>
        <v>2.4884780739466899</v>
      </c>
      <c r="E70" s="10">
        <f>FC_IND_E!E70+FC_TRA_E!E70+FC_OTH_E!E70</f>
        <v>5.1269991401547728</v>
      </c>
      <c r="F70" s="10">
        <f>FC_IND_E!F70+FC_TRA_E!F70+FC_OTH_E!F70</f>
        <v>7.6692175408426477</v>
      </c>
      <c r="G70" s="10">
        <f>FC_IND_E!G70+FC_TRA_E!G70+FC_OTH_E!G70</f>
        <v>10.6073086844368</v>
      </c>
      <c r="H70" s="10">
        <f>FC_IND_E!H70+FC_TRA_E!H70+FC_OTH_E!H70</f>
        <v>13.338435081685297</v>
      </c>
      <c r="I70" s="10">
        <f>FC_IND_E!I70+FC_TRA_E!I70+FC_OTH_E!I70</f>
        <v>18.311951848667242</v>
      </c>
      <c r="J70" s="10">
        <f>FC_IND_E!J70+FC_TRA_E!J70+FC_OTH_E!J70</f>
        <v>22.411092003439386</v>
      </c>
      <c r="K70" s="10">
        <f>FC_IND_E!K70+FC_TRA_E!K70+FC_OTH_E!K70</f>
        <v>28.281255374032671</v>
      </c>
      <c r="L70" s="10">
        <f>FC_IND_E!L70+FC_TRA_E!L70+FC_OTH_E!L70</f>
        <v>36.339380911435939</v>
      </c>
      <c r="M70" s="10">
        <f>FC_IND_E!M70+FC_TRA_E!M70+FC_OTH_E!M70</f>
        <v>45.586328460877041</v>
      </c>
      <c r="N70" s="10">
        <f>FC_IND_E!N70+FC_TRA_E!N70+FC_OTH_E!N70</f>
        <v>56.473172828890796</v>
      </c>
      <c r="O70" s="10">
        <f>FC_IND_E!O70+FC_TRA_E!O70+FC_OTH_E!O70</f>
        <v>68.212123817712808</v>
      </c>
      <c r="P70" s="10">
        <f>FC_IND_E!P70+FC_TRA_E!P70+FC_OTH_E!P70</f>
        <v>80.674204643164231</v>
      </c>
      <c r="Q70" s="10">
        <f>FC_IND_E!Q70+FC_TRA_E!Q70+FC_OTH_E!Q70</f>
        <v>92.655116079105738</v>
      </c>
      <c r="R70" s="10">
        <f>FC_IND_E!R70+FC_TRA_E!R70+FC_OTH_E!R70</f>
        <v>106.38022355975924</v>
      </c>
      <c r="S70" s="10">
        <f>FC_IND_E!S70+FC_TRA_E!S70+FC_OTH_E!S70</f>
        <v>124.11547721410145</v>
      </c>
      <c r="T70" s="10">
        <f>FC_IND_E!T70+FC_TRA_E!T70+FC_OTH_E!T70</f>
        <v>144.7829750644884</v>
      </c>
      <c r="U70" s="10">
        <f>FC_IND_E!U70+FC_TRA_E!U70+FC_OTH_E!U70</f>
        <v>170.52897678417884</v>
      </c>
      <c r="V70" s="10">
        <f>FC_IND_E!V70+FC_TRA_E!V70+FC_OTH_E!V70</f>
        <v>200.15408426483231</v>
      </c>
      <c r="W70" s="10">
        <f>FC_IND_E!W70+FC_TRA_E!W70+FC_OTH_E!W70</f>
        <v>231.24969905417026</v>
      </c>
      <c r="X70" s="10">
        <f>FC_IND_E!X70+FC_TRA_E!X70+FC_OTH_E!X70</f>
        <v>267.04488392089428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56.988650042992262</v>
      </c>
      <c r="D71" s="37">
        <f t="shared" si="22"/>
        <v>77.648925193465175</v>
      </c>
      <c r="E71" s="37">
        <f t="shared" si="22"/>
        <v>67.18744625967328</v>
      </c>
      <c r="F71" s="37">
        <f t="shared" si="22"/>
        <v>80.682287188306105</v>
      </c>
      <c r="G71" s="37">
        <f t="shared" si="22"/>
        <v>110.25124677558038</v>
      </c>
      <c r="H71" s="37">
        <f t="shared" si="22"/>
        <v>131.77128116938948</v>
      </c>
      <c r="I71" s="37">
        <f t="shared" si="22"/>
        <v>123.9372312983663</v>
      </c>
      <c r="J71" s="37">
        <f t="shared" si="22"/>
        <v>142.94926913155632</v>
      </c>
      <c r="K71" s="37">
        <f t="shared" si="22"/>
        <v>149.42201203783321</v>
      </c>
      <c r="L71" s="37">
        <f t="shared" si="22"/>
        <v>157.99656061908854</v>
      </c>
      <c r="M71" s="37">
        <f t="shared" si="22"/>
        <v>161.17334479793635</v>
      </c>
      <c r="N71" s="37">
        <f t="shared" si="22"/>
        <v>164.3498710232158</v>
      </c>
      <c r="O71" s="37">
        <f t="shared" si="22"/>
        <v>168.91186586414449</v>
      </c>
      <c r="P71" s="37">
        <f t="shared" si="22"/>
        <v>163.6571797076526</v>
      </c>
      <c r="Q71" s="37">
        <f t="shared" si="22"/>
        <v>196.85674978503866</v>
      </c>
      <c r="R71" s="37">
        <f t="shared" si="22"/>
        <v>221.55348237317276</v>
      </c>
      <c r="S71" s="37">
        <f t="shared" si="22"/>
        <v>246.27403267411864</v>
      </c>
      <c r="T71" s="37">
        <f t="shared" si="22"/>
        <v>241.14729148753227</v>
      </c>
      <c r="U71" s="37">
        <f t="shared" si="22"/>
        <v>284.84978503869303</v>
      </c>
      <c r="V71" s="37">
        <f t="shared" si="22"/>
        <v>296.60128976784188</v>
      </c>
      <c r="W71" s="37">
        <f t="shared" si="22"/>
        <v>299.877901977644</v>
      </c>
      <c r="X71" s="37">
        <f t="shared" ref="X71" si="23">SUM(X72:X73)</f>
        <v>296.60576096302657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54.003095442820296</v>
      </c>
      <c r="D72" s="10">
        <f>FC_IND_E!D72+FC_TRA_E!D72+FC_OTH_E!D72</f>
        <v>70.674634565778163</v>
      </c>
      <c r="E72" s="10">
        <f>FC_IND_E!E72+FC_TRA_E!E72+FC_OTH_E!E72</f>
        <v>60.404213241616524</v>
      </c>
      <c r="F72" s="10">
        <f>FC_IND_E!F72+FC_TRA_E!F72+FC_OTH_E!F72</f>
        <v>72.919776440240753</v>
      </c>
      <c r="G72" s="10">
        <f>FC_IND_E!G72+FC_TRA_E!G72+FC_OTH_E!G72</f>
        <v>101.93938091143593</v>
      </c>
      <c r="H72" s="10">
        <f>FC_IND_E!H72+FC_TRA_E!H72+FC_OTH_E!H72</f>
        <v>124.3431642304385</v>
      </c>
      <c r="I72" s="10">
        <f>FC_IND_E!I72+FC_TRA_E!I72+FC_OTH_E!I72</f>
        <v>117.24952708512468</v>
      </c>
      <c r="J72" s="10">
        <f>FC_IND_E!J72+FC_TRA_E!J72+FC_OTH_E!J72</f>
        <v>135.85554600171969</v>
      </c>
      <c r="K72" s="10">
        <f>FC_IND_E!K72+FC_TRA_E!K72+FC_OTH_E!K72</f>
        <v>142.08942390369737</v>
      </c>
      <c r="L72" s="10">
        <f>FC_IND_E!L72+FC_TRA_E!L72+FC_OTH_E!L72</f>
        <v>152.43147033533961</v>
      </c>
      <c r="M72" s="10">
        <f>FC_IND_E!M72+FC_TRA_E!M72+FC_OTH_E!M72</f>
        <v>147.15305245055887</v>
      </c>
      <c r="N72" s="10">
        <f>FC_IND_E!N72+FC_TRA_E!N72+FC_OTH_E!N72</f>
        <v>150.66397248495269</v>
      </c>
      <c r="O72" s="10">
        <f>FC_IND_E!O72+FC_TRA_E!O72+FC_OTH_E!O72</f>
        <v>155.24987102321586</v>
      </c>
      <c r="P72" s="10">
        <f>FC_IND_E!P72+FC_TRA_E!P72+FC_OTH_E!P72</f>
        <v>148.51435941530522</v>
      </c>
      <c r="Q72" s="10">
        <f>FC_IND_E!Q72+FC_TRA_E!Q72+FC_OTH_E!Q72</f>
        <v>182.47824591573513</v>
      </c>
      <c r="R72" s="10">
        <f>FC_IND_E!R72+FC_TRA_E!R72+FC_OTH_E!R72</f>
        <v>206.1001719690455</v>
      </c>
      <c r="S72" s="10">
        <f>FC_IND_E!S72+FC_TRA_E!S72+FC_OTH_E!S72</f>
        <v>231.68056749785038</v>
      </c>
      <c r="T72" s="10">
        <f>FC_IND_E!T72+FC_TRA_E!T72+FC_OTH_E!T72</f>
        <v>226.30154772141015</v>
      </c>
      <c r="U72" s="10">
        <f>FC_IND_E!U72+FC_TRA_E!U72+FC_OTH_E!U72</f>
        <v>269.65270851246777</v>
      </c>
      <c r="V72" s="10">
        <f>FC_IND_E!V72+FC_TRA_E!V72+FC_OTH_E!V72</f>
        <v>281.52940670679288</v>
      </c>
      <c r="W72" s="10">
        <f>FC_IND_E!W72+FC_TRA_E!W72+FC_OTH_E!W72</f>
        <v>285.68693035253648</v>
      </c>
      <c r="X72" s="10">
        <f>FC_IND_E!X72+FC_TRA_E!X72+FC_OTH_E!X72</f>
        <v>282.40541702493545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2.9855546001719691</v>
      </c>
      <c r="D73" s="10">
        <f>FC_IND_E!D73+FC_TRA_E!D73+FC_OTH_E!D73</f>
        <v>6.9742906276870151</v>
      </c>
      <c r="E73" s="10">
        <f>FC_IND_E!E73+FC_TRA_E!E73+FC_OTH_E!E73</f>
        <v>6.7832330180567508</v>
      </c>
      <c r="F73" s="10">
        <f>FC_IND_E!F73+FC_TRA_E!F73+FC_OTH_E!F73</f>
        <v>7.7625107480653464</v>
      </c>
      <c r="G73" s="10">
        <f>FC_IND_E!G73+FC_TRA_E!G73+FC_OTH_E!G73</f>
        <v>8.3118658641444529</v>
      </c>
      <c r="H73" s="10">
        <f>FC_IND_E!H73+FC_TRA_E!H73+FC_OTH_E!H73</f>
        <v>7.4281169389509882</v>
      </c>
      <c r="I73" s="10">
        <f>FC_IND_E!I73+FC_TRA_E!I73+FC_OTH_E!I73</f>
        <v>6.6877042132416129</v>
      </c>
      <c r="J73" s="10">
        <f>FC_IND_E!J73+FC_TRA_E!J73+FC_OTH_E!J73</f>
        <v>7.0937231298366248</v>
      </c>
      <c r="K73" s="10">
        <f>FC_IND_E!K73+FC_TRA_E!K73+FC_OTH_E!K73</f>
        <v>7.3325881341358592</v>
      </c>
      <c r="L73" s="10">
        <f>FC_IND_E!L73+FC_TRA_E!L73+FC_OTH_E!L73</f>
        <v>5.5650902837489262</v>
      </c>
      <c r="M73" s="10">
        <f>FC_IND_E!M73+FC_TRA_E!M73+FC_OTH_E!M73</f>
        <v>14.020292347377467</v>
      </c>
      <c r="N73" s="10">
        <f>FC_IND_E!N73+FC_TRA_E!N73+FC_OTH_E!N73</f>
        <v>13.685898538263102</v>
      </c>
      <c r="O73" s="10">
        <f>FC_IND_E!O73+FC_TRA_E!O73+FC_OTH_E!O73</f>
        <v>13.661994840928633</v>
      </c>
      <c r="P73" s="10">
        <f>FC_IND_E!P73+FC_TRA_E!P73+FC_OTH_E!P73</f>
        <v>15.142820292347377</v>
      </c>
      <c r="Q73" s="10">
        <f>FC_IND_E!Q73+FC_TRA_E!Q73+FC_OTH_E!Q73</f>
        <v>14.378503869303531</v>
      </c>
      <c r="R73" s="10">
        <f>FC_IND_E!R73+FC_TRA_E!R73+FC_OTH_E!R73</f>
        <v>15.453310404127253</v>
      </c>
      <c r="S73" s="10">
        <f>FC_IND_E!S73+FC_TRA_E!S73+FC_OTH_E!S73</f>
        <v>14.593465176268262</v>
      </c>
      <c r="T73" s="10">
        <f>FC_IND_E!T73+FC_TRA_E!T73+FC_OTH_E!T73</f>
        <v>14.845743766122116</v>
      </c>
      <c r="U73" s="10">
        <f>FC_IND_E!U73+FC_TRA_E!U73+FC_OTH_E!U73</f>
        <v>15.197076526225276</v>
      </c>
      <c r="V73" s="10">
        <f>FC_IND_E!V73+FC_TRA_E!V73+FC_OTH_E!V73</f>
        <v>15.071883061049</v>
      </c>
      <c r="W73" s="10">
        <f>FC_IND_E!W73+FC_TRA_E!W73+FC_OTH_E!W73</f>
        <v>14.190971625107496</v>
      </c>
      <c r="X73" s="10">
        <f>FC_IND_E!X73+FC_TRA_E!X73+FC_OTH_E!X73</f>
        <v>14.200343938091136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2623.6744625967322</v>
      </c>
      <c r="D75" s="37">
        <f>FC_IND_E!D75+FC_TRA_E!D75+FC_OTH_E!D75</f>
        <v>2793.4221840068785</v>
      </c>
      <c r="E75" s="37">
        <f>FC_IND_E!E75+FC_TRA_E!E75+FC_OTH_E!E75</f>
        <v>2641.6593293207211</v>
      </c>
      <c r="F75" s="37">
        <f>FC_IND_E!F75+FC_TRA_E!F75+FC_OTH_E!F75</f>
        <v>2652.9569217540848</v>
      </c>
      <c r="G75" s="37">
        <f>FC_IND_E!G75+FC_TRA_E!G75+FC_OTH_E!G75</f>
        <v>2614.4310404127259</v>
      </c>
      <c r="H75" s="37">
        <f>FC_IND_E!H75+FC_TRA_E!H75+FC_OTH_E!H75</f>
        <v>2477.8351676698194</v>
      </c>
      <c r="I75" s="37">
        <f>FC_IND_E!I75+FC_TRA_E!I75+FC_OTH_E!I75</f>
        <v>2313.5092863284599</v>
      </c>
      <c r="J75" s="37">
        <f>FC_IND_E!J75+FC_TRA_E!J75+FC_OTH_E!J75</f>
        <v>2273.4785898538266</v>
      </c>
      <c r="K75" s="37">
        <f>FC_IND_E!K75+FC_TRA_E!K75+FC_OTH_E!K75</f>
        <v>2228.7905417024945</v>
      </c>
      <c r="L75" s="37">
        <f>FC_IND_E!L75+FC_TRA_E!L75+FC_OTH_E!L75</f>
        <v>2071.462682717111</v>
      </c>
      <c r="M75" s="37">
        <f>FC_IND_E!M75+FC_TRA_E!M75+FC_OTH_E!M75</f>
        <v>2425.6710232158216</v>
      </c>
      <c r="N75" s="37">
        <f>FC_IND_E!N75+FC_TRA_E!N75+FC_OTH_E!N75</f>
        <v>2288.0001719690449</v>
      </c>
      <c r="O75" s="37">
        <f>FC_IND_E!O75+FC_TRA_E!O75+FC_OTH_E!O75</f>
        <v>2322.1076526225279</v>
      </c>
      <c r="P75" s="37">
        <f>FC_IND_E!P75+FC_TRA_E!P75+FC_OTH_E!P75</f>
        <v>2282.0292347377463</v>
      </c>
      <c r="Q75" s="37">
        <f>FC_IND_E!Q75+FC_TRA_E!Q75+FC_OTH_E!Q75</f>
        <v>2010.1031814273424</v>
      </c>
      <c r="R75" s="37">
        <f>FC_IND_E!R75+FC_TRA_E!R75+FC_OTH_E!R75</f>
        <v>2030.9784178847808</v>
      </c>
      <c r="S75" s="37">
        <f>FC_IND_E!S75+FC_TRA_E!S75+FC_OTH_E!S75</f>
        <v>2105.2833190025804</v>
      </c>
      <c r="T75" s="37">
        <f>FC_IND_E!T75+FC_TRA_E!T75+FC_OTH_E!T75</f>
        <v>2138.784350816853</v>
      </c>
      <c r="U75" s="37">
        <f>FC_IND_E!U75+FC_TRA_E!U75+FC_OTH_E!U75</f>
        <v>2070.1327601031817</v>
      </c>
      <c r="V75" s="37">
        <f>FC_IND_E!V75+FC_TRA_E!V75+FC_OTH_E!V75</f>
        <v>2029.5475494411</v>
      </c>
      <c r="W75" s="37">
        <f>FC_IND_E!W75+FC_TRA_E!W75+FC_OTH_E!W75</f>
        <v>1980.0261392949269</v>
      </c>
      <c r="X75" s="37">
        <f>FC_IND_E!X75+FC_TRA_E!X75+FC_OTH_E!X75</f>
        <v>2153.5539982803098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4246.0017196904564</v>
      </c>
      <c r="D76" s="40">
        <f>FC_IND_E!D76+FC_TRA_E!D76+FC_OTH_E!D76</f>
        <v>4374.9785038693026</v>
      </c>
      <c r="E76" s="40">
        <f>FC_IND_E!E76+FC_TRA_E!E76+FC_OTH_E!E76</f>
        <v>4369.9914015477207</v>
      </c>
      <c r="F76" s="40">
        <f>FC_IND_E!F76+FC_TRA_E!F76+FC_OTH_E!F76</f>
        <v>4506.1908856405844</v>
      </c>
      <c r="G76" s="40">
        <f>FC_IND_E!G76+FC_TRA_E!G76+FC_OTH_E!G76</f>
        <v>4501.6337059329317</v>
      </c>
      <c r="H76" s="40">
        <f>FC_IND_E!H76+FC_TRA_E!H76+FC_OTH_E!H76</f>
        <v>4608.8564058469474</v>
      </c>
      <c r="I76" s="40">
        <f>FC_IND_E!I76+FC_TRA_E!I76+FC_OTH_E!I76</f>
        <v>4748.4952708512465</v>
      </c>
      <c r="J76" s="40">
        <f>FC_IND_E!J76+FC_TRA_E!J76+FC_OTH_E!J76</f>
        <v>4760.6190885640581</v>
      </c>
      <c r="K76" s="40">
        <f>FC_IND_E!K76+FC_TRA_E!K76+FC_OTH_E!K76</f>
        <v>4826.8271711092002</v>
      </c>
      <c r="L76" s="40">
        <f>FC_IND_E!L76+FC_TRA_E!L76+FC_OTH_E!L76</f>
        <v>4567.8417884780747</v>
      </c>
      <c r="M76" s="40">
        <f>FC_IND_E!M76+FC_TRA_E!M76+FC_OTH_E!M76</f>
        <v>4662.3387790197776</v>
      </c>
      <c r="N76" s="40">
        <f>FC_IND_E!N76+FC_TRA_E!N76+FC_OTH_E!N76</f>
        <v>4613.155631986243</v>
      </c>
      <c r="O76" s="40">
        <f>FC_IND_E!O76+FC_TRA_E!O76+FC_OTH_E!O76</f>
        <v>4633.1900257953557</v>
      </c>
      <c r="P76" s="40">
        <f>FC_IND_E!P76+FC_TRA_E!P76+FC_OTH_E!P76</f>
        <v>4575.8383490971628</v>
      </c>
      <c r="Q76" s="40">
        <f>FC_IND_E!Q76+FC_TRA_E!Q76+FC_OTH_E!Q76</f>
        <v>4575.752364574375</v>
      </c>
      <c r="R76" s="40">
        <f>FC_IND_E!R76+FC_TRA_E!R76+FC_OTH_E!R76</f>
        <v>4684.178847807395</v>
      </c>
      <c r="S76" s="40">
        <f>FC_IND_E!S76+FC_TRA_E!S76+FC_OTH_E!S76</f>
        <v>4802.4075666380058</v>
      </c>
      <c r="T76" s="40">
        <f>FC_IND_E!T76+FC_TRA_E!T76+FC_OTH_E!T76</f>
        <v>4936.1317282889077</v>
      </c>
      <c r="U76" s="40">
        <f>FC_IND_E!U76+FC_TRA_E!U76+FC_OTH_E!U76</f>
        <v>4995.9296646603607</v>
      </c>
      <c r="V76" s="40">
        <f>FC_IND_E!V76+FC_TRA_E!V76+FC_OTH_E!V76</f>
        <v>5022.9108340498715</v>
      </c>
      <c r="W76" s="40">
        <f>FC_IND_E!W76+FC_TRA_E!W76+FC_OTH_E!W76</f>
        <v>4909.7175408426492</v>
      </c>
      <c r="X76" s="40">
        <f>FC_IND_E!X76+FC_TRA_E!X76+FC_OTH_E!X76</f>
        <v>5157.5739466895975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9195.503353396387</v>
      </c>
      <c r="D2" s="31">
        <f t="shared" si="0"/>
        <v>8912.4468615649184</v>
      </c>
      <c r="E2" s="31">
        <f t="shared" si="0"/>
        <v>8622.7818572656925</v>
      </c>
      <c r="F2" s="31">
        <f t="shared" si="0"/>
        <v>8509.411521926053</v>
      </c>
      <c r="G2" s="31">
        <f t="shared" si="0"/>
        <v>8796.7815133275999</v>
      </c>
      <c r="H2" s="31">
        <f t="shared" si="0"/>
        <v>8685.3693035253655</v>
      </c>
      <c r="I2" s="31">
        <f t="shared" si="0"/>
        <v>8627.3216680997411</v>
      </c>
      <c r="J2" s="31">
        <f t="shared" si="0"/>
        <v>8303.8981943250219</v>
      </c>
      <c r="K2" s="31">
        <f t="shared" si="0"/>
        <v>7946.5230438521057</v>
      </c>
      <c r="L2" s="31">
        <f t="shared" si="0"/>
        <v>7355.3630266552009</v>
      </c>
      <c r="M2" s="31">
        <f t="shared" si="0"/>
        <v>6888.6980223559749</v>
      </c>
      <c r="N2" s="31">
        <f t="shared" si="0"/>
        <v>6771.9880481514165</v>
      </c>
      <c r="O2" s="31">
        <f t="shared" si="0"/>
        <v>6726.2994840928886</v>
      </c>
      <c r="P2" s="31">
        <f t="shared" si="0"/>
        <v>6426.7440240756659</v>
      </c>
      <c r="Q2" s="31">
        <f t="shared" si="0"/>
        <v>6331.7553740326739</v>
      </c>
      <c r="R2" s="31">
        <f t="shared" si="0"/>
        <v>6477.9404127257076</v>
      </c>
      <c r="S2" s="31">
        <f t="shared" si="0"/>
        <v>6412.0907136715387</v>
      </c>
      <c r="T2" s="31">
        <f t="shared" si="0"/>
        <v>6734.1215821152182</v>
      </c>
      <c r="U2" s="31">
        <f t="shared" si="0"/>
        <v>6699.1060189165955</v>
      </c>
      <c r="V2" s="31">
        <f t="shared" si="0"/>
        <v>6618.6188306104905</v>
      </c>
      <c r="W2" s="31">
        <f t="shared" si="0"/>
        <v>6567.0692175408412</v>
      </c>
      <c r="X2" s="31">
        <f t="shared" ref="X2" si="1">SUM(X3,X17,X22,X25,X26,X51,X52,X71,X74,X75,X76)</f>
        <v>7013.2708512467761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2747.3828030954428</v>
      </c>
      <c r="D3" s="34">
        <f t="shared" si="2"/>
        <v>2227.9966466036112</v>
      </c>
      <c r="E3" s="34">
        <f t="shared" si="2"/>
        <v>2067.4060189165948</v>
      </c>
      <c r="F3" s="34">
        <f t="shared" si="2"/>
        <v>2114.6294067067925</v>
      </c>
      <c r="G3" s="34">
        <f t="shared" si="2"/>
        <v>1992.635253654342</v>
      </c>
      <c r="H3" s="34">
        <f t="shared" si="2"/>
        <v>2077.9916595012896</v>
      </c>
      <c r="I3" s="34">
        <f t="shared" si="2"/>
        <v>2038.8582115219256</v>
      </c>
      <c r="J3" s="34">
        <f t="shared" si="2"/>
        <v>1725.0366294067071</v>
      </c>
      <c r="K3" s="34">
        <f t="shared" si="2"/>
        <v>1561.6564058469476</v>
      </c>
      <c r="L3" s="34">
        <f t="shared" si="2"/>
        <v>1744.7944969905416</v>
      </c>
      <c r="M3" s="34">
        <f t="shared" si="2"/>
        <v>882.30309544282011</v>
      </c>
      <c r="N3" s="34">
        <f t="shared" si="2"/>
        <v>901.34901117807158</v>
      </c>
      <c r="O3" s="34">
        <f t="shared" si="2"/>
        <v>918.0758383491235</v>
      </c>
      <c r="P3" s="34">
        <f t="shared" si="2"/>
        <v>836.86337059329321</v>
      </c>
      <c r="Q3" s="34">
        <f t="shared" si="2"/>
        <v>730.37171109200335</v>
      </c>
      <c r="R3" s="34">
        <f t="shared" si="2"/>
        <v>708.2534823731728</v>
      </c>
      <c r="S3" s="34">
        <f t="shared" si="2"/>
        <v>700.3178847807394</v>
      </c>
      <c r="T3" s="34">
        <f t="shared" si="2"/>
        <v>877.62605331040413</v>
      </c>
      <c r="U3" s="34">
        <f t="shared" si="2"/>
        <v>839.51057609630266</v>
      </c>
      <c r="V3" s="34">
        <f t="shared" si="2"/>
        <v>757.2440240756664</v>
      </c>
      <c r="W3" s="34">
        <f t="shared" si="2"/>
        <v>752.80404127257088</v>
      </c>
      <c r="X3" s="34">
        <f t="shared" ref="X3" si="3">SUM(X4,X8,X11)</f>
        <v>765.29896818572661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830.3710232158212</v>
      </c>
      <c r="D4" s="29">
        <f t="shared" si="4"/>
        <v>935.02553740326732</v>
      </c>
      <c r="E4" s="29">
        <f t="shared" si="4"/>
        <v>765.6004299226139</v>
      </c>
      <c r="F4" s="29">
        <f t="shared" si="4"/>
        <v>393.3431642304385</v>
      </c>
      <c r="G4" s="29">
        <f t="shared" si="4"/>
        <v>682.98469475494403</v>
      </c>
      <c r="H4" s="29">
        <f t="shared" si="4"/>
        <v>705.8828030954428</v>
      </c>
      <c r="I4" s="29">
        <f t="shared" si="4"/>
        <v>687.73155631986219</v>
      </c>
      <c r="J4" s="29">
        <f t="shared" si="4"/>
        <v>767.65331040412718</v>
      </c>
      <c r="K4" s="29">
        <f t="shared" si="4"/>
        <v>641.3779879621668</v>
      </c>
      <c r="L4" s="29">
        <f t="shared" si="4"/>
        <v>528.42631126397237</v>
      </c>
      <c r="M4" s="29">
        <f t="shared" si="4"/>
        <v>236.82381771281163</v>
      </c>
      <c r="N4" s="29">
        <f t="shared" si="4"/>
        <v>256.96784178847804</v>
      </c>
      <c r="O4" s="29">
        <f t="shared" si="4"/>
        <v>302.8039552880482</v>
      </c>
      <c r="P4" s="29">
        <f t="shared" si="4"/>
        <v>273.54221840068789</v>
      </c>
      <c r="Q4" s="29">
        <f t="shared" si="4"/>
        <v>197.5608770421324</v>
      </c>
      <c r="R4" s="29">
        <f t="shared" si="4"/>
        <v>165.35717970765259</v>
      </c>
      <c r="S4" s="29">
        <f t="shared" si="4"/>
        <v>192.54961306964742</v>
      </c>
      <c r="T4" s="29">
        <f t="shared" si="4"/>
        <v>178.75993121238173</v>
      </c>
      <c r="U4" s="29">
        <f t="shared" si="4"/>
        <v>170.07472055030092</v>
      </c>
      <c r="V4" s="29">
        <f t="shared" si="4"/>
        <v>159.50954428202922</v>
      </c>
      <c r="W4" s="29">
        <f t="shared" si="4"/>
        <v>173.02261392949271</v>
      </c>
      <c r="X4" s="29">
        <f t="shared" ref="X4" si="5">SUM(X5:X7)</f>
        <v>196.41169389509886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12.99320722269991</v>
      </c>
      <c r="F5" s="10">
        <f>FC_IND_IS_E!F5+FC_IND_NFM_E!F5+FC_IND_CPC_E!F5+FC_IND_NMM_E!F5+FC_IND_PPP_E!F5+FC_IND_FBT_E!F5+FC_IND_TE_E!F5+FC_IND_MAC_E!F5+FC_IND_TL_E!F5+FC_IND_WP_E!F5+FC_IND_MQ_E!F5+FC_IND_CON_E!F5+FC_IND_NSP_E!F5</f>
        <v>11.464574376612211</v>
      </c>
      <c r="G5" s="10">
        <f>FC_IND_IS_E!G5+FC_IND_NFM_E!G5+FC_IND_CPC_E!G5+FC_IND_NMM_E!G5+FC_IND_PPP_E!G5+FC_IND_FBT_E!G5+FC_IND_TE_E!G5+FC_IND_MAC_E!G5+FC_IND_TL_E!G5+FC_IND_WP_E!G5+FC_IND_MQ_E!G5+FC_IND_CON_E!G5+FC_IND_NSP_E!G5</f>
        <v>38.215305245055887</v>
      </c>
      <c r="H5" s="10">
        <f>FC_IND_IS_E!H5+FC_IND_NFM_E!H5+FC_IND_CPC_E!H5+FC_IND_NMM_E!H5+FC_IND_PPP_E!H5+FC_IND_FBT_E!H5+FC_IND_TE_E!H5+FC_IND_MAC_E!H5+FC_IND_TL_E!H5+FC_IND_WP_E!H5+FC_IND_MQ_E!H5+FC_IND_CON_E!H5+FC_IND_NSP_E!H5</f>
        <v>27.51504729148753</v>
      </c>
      <c r="I5" s="10">
        <f>FC_IND_IS_E!I5+FC_IND_NFM_E!I5+FC_IND_CPC_E!I5+FC_IND_NMM_E!I5+FC_IND_PPP_E!I5+FC_IND_FBT_E!I5+FC_IND_TE_E!I5+FC_IND_MAC_E!I5+FC_IND_TL_E!I5+FC_IND_WP_E!I5+FC_IND_MQ_E!I5+FC_IND_CON_E!I5+FC_IND_NSP_E!I5</f>
        <v>39.167669819432497</v>
      </c>
      <c r="J5" s="10">
        <f>FC_IND_IS_E!J5+FC_IND_NFM_E!J5+FC_IND_CPC_E!J5+FC_IND_NMM_E!J5+FC_IND_PPP_E!J5+FC_IND_FBT_E!J5+FC_IND_TE_E!J5+FC_IND_MAC_E!J5+FC_IND_TL_E!J5+FC_IND_WP_E!J5+FC_IND_MQ_E!J5+FC_IND_CON_E!J5+FC_IND_NSP_E!J5</f>
        <v>30.09458297506449</v>
      </c>
      <c r="K5" s="10">
        <f>FC_IND_IS_E!K5+FC_IND_NFM_E!K5+FC_IND_CPC_E!K5+FC_IND_NMM_E!K5+FC_IND_PPP_E!K5+FC_IND_FBT_E!K5+FC_IND_TE_E!K5+FC_IND_MAC_E!K5+FC_IND_TL_E!K5+FC_IND_WP_E!K5+FC_IND_MQ_E!K5+FC_IND_CON_E!K5+FC_IND_NSP_E!K5</f>
        <v>27.944969905417022</v>
      </c>
      <c r="L5" s="10">
        <f>FC_IND_IS_E!L5+FC_IND_NFM_E!L5+FC_IND_CPC_E!L5+FC_IND_NMM_E!L5+FC_IND_PPP_E!L5+FC_IND_FBT_E!L5+FC_IND_TE_E!L5+FC_IND_MAC_E!L5+FC_IND_TL_E!L5+FC_IND_WP_E!L5+FC_IND_MQ_E!L5+FC_IND_CON_E!L5+FC_IND_NSP_E!L5</f>
        <v>15.04729148753224</v>
      </c>
      <c r="M5" s="10">
        <f>FC_IND_IS_E!M5+FC_IND_NFM_E!M5+FC_IND_CPC_E!M5+FC_IND_NMM_E!M5+FC_IND_PPP_E!M5+FC_IND_FBT_E!M5+FC_IND_TE_E!M5+FC_IND_MAC_E!M5+FC_IND_TL_E!M5+FC_IND_WP_E!M5+FC_IND_MQ_E!M5+FC_IND_CON_E!M5+FC_IND_NSP_E!M5</f>
        <v>15.763800515907139</v>
      </c>
      <c r="N5" s="10">
        <f>FC_IND_IS_E!N5+FC_IND_NFM_E!N5+FC_IND_CPC_E!N5+FC_IND_NMM_E!N5+FC_IND_PPP_E!N5+FC_IND_FBT_E!N5+FC_IND_TE_E!N5+FC_IND_MAC_E!N5+FC_IND_TL_E!N5+FC_IND_WP_E!N5+FC_IND_MQ_E!N5+FC_IND_CON_E!N5+FC_IND_NSP_E!N5</f>
        <v>39.158641444539981</v>
      </c>
      <c r="O5" s="10">
        <f>FC_IND_IS_E!O5+FC_IND_NFM_E!O5+FC_IND_CPC_E!O5+FC_IND_NMM_E!O5+FC_IND_PPP_E!O5+FC_IND_FBT_E!O5+FC_IND_TE_E!O5+FC_IND_MAC_E!O5+FC_IND_TL_E!O5+FC_IND_WP_E!O5+FC_IND_MQ_E!O5+FC_IND_CON_E!O5+FC_IND_NSP_E!O5</f>
        <v>55.84479793637145</v>
      </c>
      <c r="P5" s="10">
        <f>FC_IND_IS_E!P5+FC_IND_NFM_E!P5+FC_IND_CPC_E!P5+FC_IND_NMM_E!P5+FC_IND_PPP_E!P5+FC_IND_FBT_E!P5+FC_IND_TE_E!P5+FC_IND_MAC_E!P5+FC_IND_TL_E!P5+FC_IND_WP_E!P5+FC_IND_MQ_E!P5+FC_IND_CON_E!P5+FC_IND_NSP_E!P5</f>
        <v>69.822871883061055</v>
      </c>
      <c r="Q5" s="10">
        <f>FC_IND_IS_E!Q5+FC_IND_NFM_E!Q5+FC_IND_CPC_E!Q5+FC_IND_NMM_E!Q5+FC_IND_PPP_E!Q5+FC_IND_FBT_E!Q5+FC_IND_TE_E!Q5+FC_IND_MAC_E!Q5+FC_IND_TL_E!Q5+FC_IND_WP_E!Q5+FC_IND_MQ_E!Q5+FC_IND_CON_E!Q5+FC_IND_NSP_E!Q5</f>
        <v>57.693293207222695</v>
      </c>
      <c r="R5" s="10">
        <f>FC_IND_IS_E!R5+FC_IND_NFM_E!R5+FC_IND_CPC_E!R5+FC_IND_NMM_E!R5+FC_IND_PPP_E!R5+FC_IND_FBT_E!R5+FC_IND_TE_E!R5+FC_IND_MAC_E!R5+FC_IND_TL_E!R5+FC_IND_WP_E!R5+FC_IND_MQ_E!R5+FC_IND_CON_E!R5+FC_IND_NSP_E!R5</f>
        <v>30.606190885640586</v>
      </c>
      <c r="S5" s="10">
        <f>FC_IND_IS_E!S5+FC_IND_NFM_E!S5+FC_IND_CPC_E!S5+FC_IND_NMM_E!S5+FC_IND_PPP_E!S5+FC_IND_FBT_E!S5+FC_IND_TE_E!S5+FC_IND_MAC_E!S5+FC_IND_TL_E!S5+FC_IND_WP_E!S5+FC_IND_MQ_E!S5+FC_IND_CON_E!S5+FC_IND_NSP_E!S5</f>
        <v>55.460189165950119</v>
      </c>
      <c r="T5" s="10">
        <f>FC_IND_IS_E!T5+FC_IND_NFM_E!T5+FC_IND_CPC_E!T5+FC_IND_NMM_E!T5+FC_IND_PPP_E!T5+FC_IND_FBT_E!T5+FC_IND_TE_E!T5+FC_IND_MAC_E!T5+FC_IND_TL_E!T5+FC_IND_WP_E!T5+FC_IND_MQ_E!T5+FC_IND_CON_E!T5+FC_IND_NSP_E!T5</f>
        <v>40.652020636285464</v>
      </c>
      <c r="U5" s="10">
        <f>FC_IND_IS_E!U5+FC_IND_NFM_E!U5+FC_IND_CPC_E!U5+FC_IND_NMM_E!U5+FC_IND_PPP_E!U5+FC_IND_FBT_E!U5+FC_IND_TE_E!U5+FC_IND_MAC_E!U5+FC_IND_TL_E!U5+FC_IND_WP_E!U5+FC_IND_MQ_E!U5+FC_IND_CON_E!U5+FC_IND_NSP_E!U5</f>
        <v>38.025537403267407</v>
      </c>
      <c r="V5" s="10">
        <f>FC_IND_IS_E!V5+FC_IND_NFM_E!V5+FC_IND_CPC_E!V5+FC_IND_NMM_E!V5+FC_IND_PPP_E!V5+FC_IND_FBT_E!V5+FC_IND_TE_E!V5+FC_IND_MAC_E!V5+FC_IND_TL_E!V5+FC_IND_WP_E!V5+FC_IND_MQ_E!V5+FC_IND_CON_E!V5+FC_IND_NSP_E!V5</f>
        <v>38.862596732588123</v>
      </c>
      <c r="W5" s="10">
        <f>FC_IND_IS_E!W5+FC_IND_NFM_E!W5+FC_IND_CPC_E!W5+FC_IND_NMM_E!W5+FC_IND_PPP_E!W5+FC_IND_FBT_E!W5+FC_IND_TE_E!W5+FC_IND_MAC_E!W5+FC_IND_TL_E!W5+FC_IND_WP_E!W5+FC_IND_MQ_E!W5+FC_IND_CON_E!W5+FC_IND_NSP_E!W5</f>
        <v>69.765606190885634</v>
      </c>
      <c r="X5" s="10">
        <f>FC_IND_IS_E!X5+FC_IND_NFM_E!X5+FC_IND_CPC_E!X5+FC_IND_NMM_E!X5+FC_IND_PPP_E!X5+FC_IND_FBT_E!X5+FC_IND_TE_E!X5+FC_IND_MAC_E!X5+FC_IND_TL_E!X5+FC_IND_WP_E!X5+FC_IND_MQ_E!X5+FC_IND_CON_E!X5+FC_IND_NSP_E!X5</f>
        <v>83.86577815993121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27.803439380911431</v>
      </c>
      <c r="D6" s="10">
        <f>FC_IND_IS_E!D6+FC_IND_NFM_E!D6+FC_IND_CPC_E!D6+FC_IND_NMM_E!D6+FC_IND_PPP_E!D6+FC_IND_FBT_E!D6+FC_IND_TE_E!D6+FC_IND_MAC_E!D6+FC_IND_TL_E!D6+FC_IND_WP_E!D6+FC_IND_MQ_E!D6+FC_IND_CON_E!D6+FC_IND_NSP_E!D6</f>
        <v>35.516251074806526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802.56758383490978</v>
      </c>
      <c r="D7" s="10">
        <f>FC_IND_IS_E!D7+FC_IND_NFM_E!D7+FC_IND_CPC_E!D7+FC_IND_NMM_E!D7+FC_IND_PPP_E!D7+FC_IND_FBT_E!D7+FC_IND_TE_E!D7+FC_IND_MAC_E!D7+FC_IND_TL_E!D7+FC_IND_WP_E!D7+FC_IND_MQ_E!D7+FC_IND_CON_E!D7+FC_IND_NSP_E!D7</f>
        <v>899.5092863284608</v>
      </c>
      <c r="E7" s="10">
        <f>FC_IND_IS_E!E7+FC_IND_NFM_E!E7+FC_IND_CPC_E!E7+FC_IND_NMM_E!E7+FC_IND_PPP_E!E7+FC_IND_FBT_E!E7+FC_IND_TE_E!E7+FC_IND_MAC_E!E7+FC_IND_TL_E!E7+FC_IND_WP_E!E7+FC_IND_MQ_E!E7+FC_IND_CON_E!E7+FC_IND_NSP_E!E7</f>
        <v>752.60722269991402</v>
      </c>
      <c r="F7" s="10">
        <f>FC_IND_IS_E!F7+FC_IND_NFM_E!F7+FC_IND_CPC_E!F7+FC_IND_NMM_E!F7+FC_IND_PPP_E!F7+FC_IND_FBT_E!F7+FC_IND_TE_E!F7+FC_IND_MAC_E!F7+FC_IND_TL_E!F7+FC_IND_WP_E!F7+FC_IND_MQ_E!F7+FC_IND_CON_E!F7+FC_IND_NSP_E!F7</f>
        <v>381.87858985382627</v>
      </c>
      <c r="G7" s="10">
        <f>FC_IND_IS_E!G7+FC_IND_NFM_E!G7+FC_IND_CPC_E!G7+FC_IND_NMM_E!G7+FC_IND_PPP_E!G7+FC_IND_FBT_E!G7+FC_IND_TE_E!G7+FC_IND_MAC_E!G7+FC_IND_TL_E!G7+FC_IND_WP_E!G7+FC_IND_MQ_E!G7+FC_IND_CON_E!G7+FC_IND_NSP_E!G7</f>
        <v>644.76938950988813</v>
      </c>
      <c r="H7" s="10">
        <f>FC_IND_IS_E!H7+FC_IND_NFM_E!H7+FC_IND_CPC_E!H7+FC_IND_NMM_E!H7+FC_IND_PPP_E!H7+FC_IND_FBT_E!H7+FC_IND_TE_E!H7+FC_IND_MAC_E!H7+FC_IND_TL_E!H7+FC_IND_WP_E!H7+FC_IND_MQ_E!H7+FC_IND_CON_E!H7+FC_IND_NSP_E!H7</f>
        <v>678.36775580395522</v>
      </c>
      <c r="I7" s="10">
        <f>FC_IND_IS_E!I7+FC_IND_NFM_E!I7+FC_IND_CPC_E!I7+FC_IND_NMM_E!I7+FC_IND_PPP_E!I7+FC_IND_FBT_E!I7+FC_IND_TE_E!I7+FC_IND_MAC_E!I7+FC_IND_TL_E!I7+FC_IND_WP_E!I7+FC_IND_MQ_E!I7+FC_IND_CON_E!I7+FC_IND_NSP_E!I7</f>
        <v>648.5638865004297</v>
      </c>
      <c r="J7" s="10">
        <f>FC_IND_IS_E!J7+FC_IND_NFM_E!J7+FC_IND_CPC_E!J7+FC_IND_NMM_E!J7+FC_IND_PPP_E!J7+FC_IND_FBT_E!J7+FC_IND_TE_E!J7+FC_IND_MAC_E!J7+FC_IND_TL_E!J7+FC_IND_WP_E!J7+FC_IND_MQ_E!J7+FC_IND_CON_E!J7+FC_IND_NSP_E!J7</f>
        <v>737.55872742906274</v>
      </c>
      <c r="K7" s="10">
        <f>FC_IND_IS_E!K7+FC_IND_NFM_E!K7+FC_IND_CPC_E!K7+FC_IND_NMM_E!K7+FC_IND_PPP_E!K7+FC_IND_FBT_E!K7+FC_IND_TE_E!K7+FC_IND_MAC_E!K7+FC_IND_TL_E!K7+FC_IND_WP_E!K7+FC_IND_MQ_E!K7+FC_IND_CON_E!K7+FC_IND_NSP_E!K7</f>
        <v>613.4330180567498</v>
      </c>
      <c r="L7" s="10">
        <f>FC_IND_IS_E!L7+FC_IND_NFM_E!L7+FC_IND_CPC_E!L7+FC_IND_NMM_E!L7+FC_IND_PPP_E!L7+FC_IND_FBT_E!L7+FC_IND_TE_E!L7+FC_IND_MAC_E!L7+FC_IND_TL_E!L7+FC_IND_WP_E!L7+FC_IND_MQ_E!L7+FC_IND_CON_E!L7+FC_IND_NSP_E!L7</f>
        <v>513.37901977644015</v>
      </c>
      <c r="M7" s="10">
        <f>FC_IND_IS_E!M7+FC_IND_NFM_E!M7+FC_IND_CPC_E!M7+FC_IND_NMM_E!M7+FC_IND_PPP_E!M7+FC_IND_FBT_E!M7+FC_IND_TE_E!M7+FC_IND_MAC_E!M7+FC_IND_TL_E!M7+FC_IND_WP_E!M7+FC_IND_MQ_E!M7+FC_IND_CON_E!M7+FC_IND_NSP_E!M7</f>
        <v>221.06001719690448</v>
      </c>
      <c r="N7" s="10">
        <f>FC_IND_IS_E!N7+FC_IND_NFM_E!N7+FC_IND_CPC_E!N7+FC_IND_NMM_E!N7+FC_IND_PPP_E!N7+FC_IND_FBT_E!N7+FC_IND_TE_E!N7+FC_IND_MAC_E!N7+FC_IND_TL_E!N7+FC_IND_WP_E!N7+FC_IND_MQ_E!N7+FC_IND_CON_E!N7+FC_IND_NSP_E!N7</f>
        <v>217.80920034393804</v>
      </c>
      <c r="O7" s="10">
        <f>FC_IND_IS_E!O7+FC_IND_NFM_E!O7+FC_IND_CPC_E!O7+FC_IND_NMM_E!O7+FC_IND_PPP_E!O7+FC_IND_FBT_E!O7+FC_IND_TE_E!O7+FC_IND_MAC_E!O7+FC_IND_TL_E!O7+FC_IND_WP_E!O7+FC_IND_MQ_E!O7+FC_IND_CON_E!O7+FC_IND_NSP_E!O7</f>
        <v>246.95915735167674</v>
      </c>
      <c r="P7" s="10">
        <f>FC_IND_IS_E!P7+FC_IND_NFM_E!P7+FC_IND_CPC_E!P7+FC_IND_NMM_E!P7+FC_IND_PPP_E!P7+FC_IND_FBT_E!P7+FC_IND_TE_E!P7+FC_IND_MAC_E!P7+FC_IND_TL_E!P7+FC_IND_WP_E!P7+FC_IND_MQ_E!P7+FC_IND_CON_E!P7+FC_IND_NSP_E!P7</f>
        <v>203.71934651762683</v>
      </c>
      <c r="Q7" s="10">
        <f>FC_IND_IS_E!Q7+FC_IND_NFM_E!Q7+FC_IND_CPC_E!Q7+FC_IND_NMM_E!Q7+FC_IND_PPP_E!Q7+FC_IND_FBT_E!Q7+FC_IND_TE_E!Q7+FC_IND_MAC_E!Q7+FC_IND_TL_E!Q7+FC_IND_WP_E!Q7+FC_IND_MQ_E!Q7+FC_IND_CON_E!Q7+FC_IND_NSP_E!Q7</f>
        <v>139.86758383490971</v>
      </c>
      <c r="R7" s="10">
        <f>FC_IND_IS_E!R7+FC_IND_NFM_E!R7+FC_IND_CPC_E!R7+FC_IND_NMM_E!R7+FC_IND_PPP_E!R7+FC_IND_FBT_E!R7+FC_IND_TE_E!R7+FC_IND_MAC_E!R7+FC_IND_TL_E!R7+FC_IND_WP_E!R7+FC_IND_MQ_E!R7+FC_IND_CON_E!R7+FC_IND_NSP_E!R7</f>
        <v>134.750988822012</v>
      </c>
      <c r="S7" s="10">
        <f>FC_IND_IS_E!S7+FC_IND_NFM_E!S7+FC_IND_CPC_E!S7+FC_IND_NMM_E!S7+FC_IND_PPP_E!S7+FC_IND_FBT_E!S7+FC_IND_TE_E!S7+FC_IND_MAC_E!S7+FC_IND_TL_E!S7+FC_IND_WP_E!S7+FC_IND_MQ_E!S7+FC_IND_CON_E!S7+FC_IND_NSP_E!S7</f>
        <v>137.08942390369731</v>
      </c>
      <c r="T7" s="10">
        <f>FC_IND_IS_E!T7+FC_IND_NFM_E!T7+FC_IND_CPC_E!T7+FC_IND_NMM_E!T7+FC_IND_PPP_E!T7+FC_IND_FBT_E!T7+FC_IND_TE_E!T7+FC_IND_MAC_E!T7+FC_IND_TL_E!T7+FC_IND_WP_E!T7+FC_IND_MQ_E!T7+FC_IND_CON_E!T7+FC_IND_NSP_E!T7</f>
        <v>138.10791057609626</v>
      </c>
      <c r="U7" s="10">
        <f>FC_IND_IS_E!U7+FC_IND_NFM_E!U7+FC_IND_CPC_E!U7+FC_IND_NMM_E!U7+FC_IND_PPP_E!U7+FC_IND_FBT_E!U7+FC_IND_TE_E!U7+FC_IND_MAC_E!U7+FC_IND_TL_E!U7+FC_IND_WP_E!U7+FC_IND_MQ_E!U7+FC_IND_CON_E!U7+FC_IND_NSP_E!U7</f>
        <v>132.04918314703352</v>
      </c>
      <c r="V7" s="10">
        <f>FC_IND_IS_E!V7+FC_IND_NFM_E!V7+FC_IND_CPC_E!V7+FC_IND_NMM_E!V7+FC_IND_PPP_E!V7+FC_IND_FBT_E!V7+FC_IND_TE_E!V7+FC_IND_MAC_E!V7+FC_IND_TL_E!V7+FC_IND_WP_E!V7+FC_IND_MQ_E!V7+FC_IND_CON_E!V7+FC_IND_NSP_E!V7</f>
        <v>120.64694754944111</v>
      </c>
      <c r="W7" s="10">
        <f>FC_IND_IS_E!W7+FC_IND_NFM_E!W7+FC_IND_CPC_E!W7+FC_IND_NMM_E!W7+FC_IND_PPP_E!W7+FC_IND_FBT_E!W7+FC_IND_TE_E!W7+FC_IND_MAC_E!W7+FC_IND_TL_E!W7+FC_IND_WP_E!W7+FC_IND_MQ_E!W7+FC_IND_CON_E!W7+FC_IND_NSP_E!W7</f>
        <v>103.25700773860706</v>
      </c>
      <c r="X7" s="10">
        <f>FC_IND_IS_E!X7+FC_IND_NFM_E!X7+FC_IND_CPC_E!X7+FC_IND_NMM_E!X7+FC_IND_PPP_E!X7+FC_IND_FBT_E!X7+FC_IND_TE_E!X7+FC_IND_MAC_E!X7+FC_IND_TL_E!X7+FC_IND_WP_E!X7+FC_IND_MQ_E!X7+FC_IND_CON_E!X7+FC_IND_NSP_E!X7</f>
        <v>112.54591573516765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1519.2625107480653</v>
      </c>
      <c r="D8" s="29">
        <f t="shared" si="6"/>
        <v>769.99853826311255</v>
      </c>
      <c r="E8" s="29">
        <f t="shared" si="6"/>
        <v>807.01719690455707</v>
      </c>
      <c r="F8" s="29">
        <f t="shared" si="6"/>
        <v>1263.6380051590711</v>
      </c>
      <c r="G8" s="29">
        <f t="shared" si="6"/>
        <v>962.3255374032675</v>
      </c>
      <c r="H8" s="29">
        <f t="shared" si="6"/>
        <v>973.69260533104057</v>
      </c>
      <c r="I8" s="29">
        <f t="shared" si="6"/>
        <v>980.2269991401547</v>
      </c>
      <c r="J8" s="29">
        <f t="shared" si="6"/>
        <v>613.07411865864151</v>
      </c>
      <c r="K8" s="29">
        <f t="shared" si="6"/>
        <v>634.07480653482378</v>
      </c>
      <c r="L8" s="29">
        <f t="shared" si="6"/>
        <v>854.31659501289755</v>
      </c>
      <c r="M8" s="29">
        <f t="shared" si="6"/>
        <v>363.73370593293197</v>
      </c>
      <c r="N8" s="29">
        <f t="shared" si="6"/>
        <v>332.83723129836631</v>
      </c>
      <c r="O8" s="29">
        <f t="shared" si="6"/>
        <v>318.75700773860706</v>
      </c>
      <c r="P8" s="29">
        <f t="shared" si="6"/>
        <v>295.36328460877047</v>
      </c>
      <c r="Q8" s="29">
        <f t="shared" si="6"/>
        <v>256.57678417884779</v>
      </c>
      <c r="R8" s="29">
        <f t="shared" si="6"/>
        <v>246.58813413585554</v>
      </c>
      <c r="S8" s="29">
        <f t="shared" si="6"/>
        <v>263.73955288048143</v>
      </c>
      <c r="T8" s="29">
        <f t="shared" si="6"/>
        <v>348.43791917454854</v>
      </c>
      <c r="U8" s="29">
        <f t="shared" si="6"/>
        <v>336.65571797076524</v>
      </c>
      <c r="V8" s="29">
        <f t="shared" si="6"/>
        <v>313.4160791057609</v>
      </c>
      <c r="W8" s="29">
        <f t="shared" si="6"/>
        <v>308.61513327601034</v>
      </c>
      <c r="X8" s="29">
        <f t="shared" ref="X8" si="7">SUM(X9:X10)</f>
        <v>309.91676698194334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1519.2625107480653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769.99853826311255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807.01719690455707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1263.6380051590711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962.3255374032675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973.69260533104057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980.2269991401547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613.07411865864151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634.07480653482378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854.31659501289755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363.73370593293197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332.83723129836631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318.75700773860706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295.36328460877047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256.57678417884779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246.58813413585554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263.73955288048143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348.43791917454854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336.65571797076524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313.4160791057609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308.61513327601034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309.91676698194334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397.74926913155628</v>
      </c>
      <c r="D11" s="29">
        <f t="shared" si="8"/>
        <v>522.97257093723124</v>
      </c>
      <c r="E11" s="29">
        <f t="shared" si="8"/>
        <v>494.78839208942395</v>
      </c>
      <c r="F11" s="29">
        <f t="shared" si="8"/>
        <v>457.64823731728291</v>
      </c>
      <c r="G11" s="29">
        <f t="shared" si="8"/>
        <v>347.3250214961306</v>
      </c>
      <c r="H11" s="29">
        <f t="shared" si="8"/>
        <v>398.41625107480644</v>
      </c>
      <c r="I11" s="29">
        <f t="shared" si="8"/>
        <v>370.89965606190879</v>
      </c>
      <c r="J11" s="29">
        <f t="shared" si="8"/>
        <v>344.30920034393819</v>
      </c>
      <c r="K11" s="29">
        <f t="shared" si="8"/>
        <v>286.20361134995704</v>
      </c>
      <c r="L11" s="29">
        <f t="shared" si="8"/>
        <v>362.0515907136716</v>
      </c>
      <c r="M11" s="29">
        <f t="shared" si="8"/>
        <v>281.74557179707654</v>
      </c>
      <c r="N11" s="29">
        <f t="shared" si="8"/>
        <v>311.54393809122718</v>
      </c>
      <c r="O11" s="29">
        <f t="shared" si="8"/>
        <v>296.51487532246824</v>
      </c>
      <c r="P11" s="29">
        <f t="shared" si="8"/>
        <v>267.95786758383485</v>
      </c>
      <c r="Q11" s="29">
        <f t="shared" si="8"/>
        <v>276.23404987102316</v>
      </c>
      <c r="R11" s="29">
        <f t="shared" si="8"/>
        <v>296.30816852966461</v>
      </c>
      <c r="S11" s="29">
        <f t="shared" si="8"/>
        <v>244.0287188306105</v>
      </c>
      <c r="T11" s="29">
        <f t="shared" si="8"/>
        <v>350.42820292347386</v>
      </c>
      <c r="U11" s="29">
        <f t="shared" si="8"/>
        <v>332.78013757523649</v>
      </c>
      <c r="V11" s="29">
        <f t="shared" si="8"/>
        <v>284.31840068787625</v>
      </c>
      <c r="W11" s="29">
        <f t="shared" si="8"/>
        <v>271.16629406706789</v>
      </c>
      <c r="X11" s="29">
        <f t="shared" ref="X11" si="9">SUM(X12:X16)</f>
        <v>258.97050730868443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397.74926913155628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522.97257093723124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445.98882201203787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407.35193465176269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279.88624247635414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331.65778159931205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339.46036113499565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303.2276870163372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230.85924333619954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294.42278589853834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272.76981943250212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286.84024075674733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266.62760103184053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237.27644024075661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242.6386070507308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257.18658641444534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209.52020636285471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307.18942390369739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273.66044711951855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233.40447119518493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232.28718830610487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219.05425623387788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48.799570077386072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50.296302665520209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65.717282889079968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65.098108340498698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28.585124677558031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38.884092863284614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54.791229578675832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66.568185726569197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3.5288048151332756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18.555803955288049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18.70928632846088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18.9445399828031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20.18185726569218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21.095442820292341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18.833190025795357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14.857007738607052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20.932416165090288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14.642562338779021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4.0249355116079109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1.348667239896818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1.7214961306964747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1.660361134995701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2.8541702493551164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2.1974204643164224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0.55313843508168514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1.0606190885640592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5.4469475494411004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6.1478933791917454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11.177987962166808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11.736887360275151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13.413585554600171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18.02613929492691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15.675322441960446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28.381771281169385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38.187274290627684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36.271367153912294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34.854170249355114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38.567583834909712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575.46096302665524</v>
      </c>
      <c r="D17" s="37">
        <f t="shared" si="10"/>
        <v>627.89475494411033</v>
      </c>
      <c r="E17" s="37">
        <f t="shared" si="10"/>
        <v>473.19673258813395</v>
      </c>
      <c r="F17" s="37">
        <f t="shared" si="10"/>
        <v>508.42166809974196</v>
      </c>
      <c r="G17" s="37">
        <f t="shared" si="10"/>
        <v>503.96723989681851</v>
      </c>
      <c r="H17" s="37">
        <f t="shared" si="10"/>
        <v>464.04411006018915</v>
      </c>
      <c r="I17" s="37">
        <f t="shared" si="10"/>
        <v>472.33920894239031</v>
      </c>
      <c r="J17" s="37">
        <f t="shared" si="10"/>
        <v>435.38976784178851</v>
      </c>
      <c r="K17" s="37">
        <f t="shared" si="10"/>
        <v>517.64118658641439</v>
      </c>
      <c r="L17" s="37">
        <f t="shared" si="10"/>
        <v>350.57085124677559</v>
      </c>
      <c r="M17" s="37">
        <f t="shared" si="10"/>
        <v>335.63576956147887</v>
      </c>
      <c r="N17" s="37">
        <f t="shared" si="10"/>
        <v>340.96930352536543</v>
      </c>
      <c r="O17" s="37">
        <f t="shared" si="10"/>
        <v>330.76818572656919</v>
      </c>
      <c r="P17" s="37">
        <f t="shared" si="10"/>
        <v>312.89294926913152</v>
      </c>
      <c r="Q17" s="37">
        <f t="shared" si="10"/>
        <v>323.56457437661214</v>
      </c>
      <c r="R17" s="37">
        <f t="shared" si="10"/>
        <v>311.29991401547721</v>
      </c>
      <c r="S17" s="37">
        <f t="shared" si="10"/>
        <v>303.92029234737743</v>
      </c>
      <c r="T17" s="37">
        <f t="shared" si="10"/>
        <v>279.42467755803955</v>
      </c>
      <c r="U17" s="37">
        <f t="shared" si="10"/>
        <v>321.64565778159925</v>
      </c>
      <c r="V17" s="37">
        <f t="shared" si="10"/>
        <v>266.19475494411006</v>
      </c>
      <c r="W17" s="37">
        <f t="shared" si="10"/>
        <v>265.89028374892513</v>
      </c>
      <c r="X17" s="37">
        <f t="shared" ref="X17" si="11">SUM(X18:X21)</f>
        <v>314.35958727429062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2.36457437661221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2.2355975924333622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0.83834909716251071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227.77300085984521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257.15821152192615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161.26397248495269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180.35253654342216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175.62338779019782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165.17626827171114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168.12123817712808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156.94325021496132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212.2527944969905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129.47119518486673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127.17110920034389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138.2846087704213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142.60533104041269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134.95270851246772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139.50988822012033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132.52364574376614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119.6268271711092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116.10361134995699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130.01238177128116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107.77136715391229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116.92235597592429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128.10713671539125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300.65924333619949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323.15846947549448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264.76070507308674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282.4352536543422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283.77282889079959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260.86749785038688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272.59475494411004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246.70386930352538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271.376698194325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188.44944110060192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147.82175408426482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135.33009458297508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127.59148753224416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116.46130696474637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126.63611349957009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117.13009458297506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123.55503009458295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107.1748065348237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129.80868443680134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103.15442820292348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112.06809974204641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131.46629406706788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47.028718830610487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47.578073946689592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44.807480653482365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43.398280309544276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43.732674118658643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38.000343938091142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31.623215821152193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31.7426483233018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34.011693895098887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32.650214961306965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60.642906276870164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67.354600171969039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60.571367153912291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61.478933791917441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57.418572656921754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61.646173688736027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60.738435081685296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56.146259673258818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61.824591573516763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55.268959587274288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36.899828030954431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54.786156491831477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684.74952708512456</v>
      </c>
      <c r="D26" s="37">
        <f t="shared" si="14"/>
        <v>700.01762682717106</v>
      </c>
      <c r="E26" s="37">
        <f t="shared" si="14"/>
        <v>622.33473774720539</v>
      </c>
      <c r="F26" s="37">
        <f t="shared" si="14"/>
        <v>533.84995700773857</v>
      </c>
      <c r="G26" s="37">
        <f t="shared" si="14"/>
        <v>738.96018916595028</v>
      </c>
      <c r="H26" s="37">
        <f t="shared" si="14"/>
        <v>542.36749785038694</v>
      </c>
      <c r="I26" s="37">
        <f t="shared" si="14"/>
        <v>413.06526225279447</v>
      </c>
      <c r="J26" s="37">
        <f t="shared" si="14"/>
        <v>421.37300085984521</v>
      </c>
      <c r="K26" s="37">
        <f t="shared" si="14"/>
        <v>369.40352536543418</v>
      </c>
      <c r="L26" s="37">
        <f t="shared" si="14"/>
        <v>363.9280309544281</v>
      </c>
      <c r="M26" s="37">
        <f t="shared" si="14"/>
        <v>401.84582975064484</v>
      </c>
      <c r="N26" s="37">
        <f t="shared" si="14"/>
        <v>343.90180567497845</v>
      </c>
      <c r="O26" s="37">
        <f t="shared" si="14"/>
        <v>309.25073086844367</v>
      </c>
      <c r="P26" s="37">
        <f t="shared" si="14"/>
        <v>209.85855546001716</v>
      </c>
      <c r="Q26" s="37">
        <f t="shared" si="14"/>
        <v>300.69733447979365</v>
      </c>
      <c r="R26" s="37">
        <f t="shared" si="14"/>
        <v>305.7741186586415</v>
      </c>
      <c r="S26" s="37">
        <f t="shared" si="14"/>
        <v>146.10859845227859</v>
      </c>
      <c r="T26" s="37">
        <f t="shared" si="14"/>
        <v>128.1571797076526</v>
      </c>
      <c r="U26" s="37">
        <f t="shared" si="14"/>
        <v>157.3194325021496</v>
      </c>
      <c r="V26" s="37">
        <f t="shared" si="14"/>
        <v>141.88030954428203</v>
      </c>
      <c r="W26" s="37">
        <f t="shared" si="14"/>
        <v>187.90335339638864</v>
      </c>
      <c r="X26" s="37">
        <f t="shared" ref="X26" si="15">SUM(X27,X33)</f>
        <v>215.1529664660361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684.74952708512456</v>
      </c>
      <c r="D33" s="29">
        <f t="shared" si="18"/>
        <v>700.01762682717106</v>
      </c>
      <c r="E33" s="29">
        <f t="shared" si="18"/>
        <v>622.33473774720539</v>
      </c>
      <c r="F33" s="29">
        <f t="shared" si="18"/>
        <v>533.84995700773857</v>
      </c>
      <c r="G33" s="29">
        <f t="shared" si="18"/>
        <v>738.96018916595028</v>
      </c>
      <c r="H33" s="29">
        <f t="shared" si="18"/>
        <v>542.36749785038694</v>
      </c>
      <c r="I33" s="29">
        <f t="shared" si="18"/>
        <v>413.06526225279447</v>
      </c>
      <c r="J33" s="29">
        <f t="shared" si="18"/>
        <v>421.37300085984521</v>
      </c>
      <c r="K33" s="29">
        <f t="shared" si="18"/>
        <v>369.40352536543418</v>
      </c>
      <c r="L33" s="29">
        <f t="shared" si="18"/>
        <v>363.9280309544281</v>
      </c>
      <c r="M33" s="29">
        <f t="shared" si="18"/>
        <v>401.84582975064484</v>
      </c>
      <c r="N33" s="29">
        <f t="shared" si="18"/>
        <v>343.90180567497845</v>
      </c>
      <c r="O33" s="29">
        <f t="shared" si="18"/>
        <v>309.25073086844367</v>
      </c>
      <c r="P33" s="29">
        <f t="shared" si="18"/>
        <v>209.85855546001716</v>
      </c>
      <c r="Q33" s="29">
        <f t="shared" si="18"/>
        <v>300.69733447979365</v>
      </c>
      <c r="R33" s="29">
        <f t="shared" si="18"/>
        <v>305.7741186586415</v>
      </c>
      <c r="S33" s="29">
        <f t="shared" si="18"/>
        <v>146.10859845227859</v>
      </c>
      <c r="T33" s="29">
        <f t="shared" si="18"/>
        <v>128.1571797076526</v>
      </c>
      <c r="U33" s="29">
        <f t="shared" si="18"/>
        <v>157.3194325021496</v>
      </c>
      <c r="V33" s="29">
        <f t="shared" si="18"/>
        <v>141.88030954428203</v>
      </c>
      <c r="W33" s="29">
        <f t="shared" si="18"/>
        <v>187.90335339638864</v>
      </c>
      <c r="X33" s="29">
        <f t="shared" ref="X33" si="19">SUM(X34:X50)</f>
        <v>215.1529664660361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45.046431642304384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46.577901977644025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42.361650902837489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47.686844368013752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44.476870163370577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46.594754944110058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21.879707652622521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10.939810834049871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10.467755803955288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7.3257953568357692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7.3268271711092003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7.3255374032674112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11.507652622527942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10.4615649183147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32.430524505588991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23.015219260533101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32.430524505588991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25.107480653482366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48.122785898538254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25.107566638005157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32.430438521066208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37.661134995700763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249.81616509028368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266.33026655202059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231.3972484952709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94.137059329320721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105.01246775580395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109.8975064488392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102.17583834909716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84.74651762682717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99.321410146173676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97.514273430782453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95.596732588134131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102.66784178847806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64.640326741186584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52.332674118658652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49.287532244196036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59.489251934651762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76.950902837489238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52.316766981943253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50.248667239896811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48.222613929492695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40.088993981083398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42.322957867583838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343.7776440240757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318.97196904557177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278.56552020636275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271.60378331900256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445.17540842648333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382.94505588993985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214.85520206362855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234.63619948409283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165.03138435081686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132.74402407566635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122.96732588134134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70.725795356835775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51.901117798796207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40.542132416165089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25.472828890799654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16.038349097162506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27.359673258813409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22.642476354256232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20.755546001719683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8.4908856405846951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29.247635425623383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36.794153052450554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46.109286328460875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68.137489251934639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70.010318142734292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120.42226999140149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144.29544282029232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2.9301805674978505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74.154514187446267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91.050472914875328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94.582975064488394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126.34393809114354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175.95494411006018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163.18263112639721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181.20163370593292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106.52218400687873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193.50644883920893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207.23129836629411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9.3674978503869291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28.090455717970755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38.192433361994837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60.059243336199486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86.136285468615625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98.37472055030095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2601.6337059329317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2611.6294067067925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2581.3628546861564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2522.3989681857265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2483.2545141874461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2418.2287188306104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2460.8340498710227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2424.6130696474634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2242.6053310404127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1954.3422184006879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2216.5090283748918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2064.0154772141013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2037.2742906276865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2052.3860705073084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1905.9544282029235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1982.2871883061048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2015.2251074806534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2140.7996560619085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2023.730094582975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2029.4553740326737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2033.9258813413583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2231.8931212381767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128.27970765262253</v>
      </c>
      <c r="D52" s="37">
        <f t="shared" si="20"/>
        <v>176.70825451418747</v>
      </c>
      <c r="E52" s="37">
        <f t="shared" si="20"/>
        <v>301.14797936371451</v>
      </c>
      <c r="F52" s="37">
        <f t="shared" si="20"/>
        <v>212.81427343078246</v>
      </c>
      <c r="G52" s="37">
        <f t="shared" si="20"/>
        <v>258.56061908856407</v>
      </c>
      <c r="H52" s="37">
        <f t="shared" si="20"/>
        <v>385.06362854686148</v>
      </c>
      <c r="I52" s="37">
        <f t="shared" si="20"/>
        <v>398.88856405846963</v>
      </c>
      <c r="J52" s="37">
        <f t="shared" si="20"/>
        <v>405.0667239896818</v>
      </c>
      <c r="K52" s="37">
        <f t="shared" si="20"/>
        <v>394.7359415305246</v>
      </c>
      <c r="L52" s="37">
        <f t="shared" si="20"/>
        <v>395.28151332760098</v>
      </c>
      <c r="M52" s="37">
        <f t="shared" si="20"/>
        <v>409.86586414445389</v>
      </c>
      <c r="N52" s="37">
        <f t="shared" si="20"/>
        <v>394.29011177987951</v>
      </c>
      <c r="O52" s="37">
        <f t="shared" si="20"/>
        <v>418.09002579535684</v>
      </c>
      <c r="P52" s="37">
        <f t="shared" si="20"/>
        <v>451.48237317282894</v>
      </c>
      <c r="Q52" s="37">
        <f t="shared" si="20"/>
        <v>460.29501289767842</v>
      </c>
      <c r="R52" s="37">
        <f t="shared" si="20"/>
        <v>487.99062768701623</v>
      </c>
      <c r="S52" s="37">
        <f t="shared" si="20"/>
        <v>492.8978503869302</v>
      </c>
      <c r="T52" s="37">
        <f t="shared" si="20"/>
        <v>462.75889939810833</v>
      </c>
      <c r="U52" s="37">
        <f t="shared" si="20"/>
        <v>442.21934651762678</v>
      </c>
      <c r="V52" s="37">
        <f t="shared" si="20"/>
        <v>496.71582115219263</v>
      </c>
      <c r="W52" s="37">
        <f t="shared" si="20"/>
        <v>529.73258813413577</v>
      </c>
      <c r="X52" s="37">
        <f t="shared" ref="X52" si="21">SUM(X53:X70)</f>
        <v>546.27188306104904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127.68701633705933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175.14574376612211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300.06199484092861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210.44711951848669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255.87575236457434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382.60713671539116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396.12579535683591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403.74514187446255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392.80593293207227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392.8298366294066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406.1336199484092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388.60223559759237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410.50447119518486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442.31874462596738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448.14660361134997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473.65528804815125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475.39888220120366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442.9711092003439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421.10240756663796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473.16173688736029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503.12020636285462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514.84875322441974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0.45374032674118658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1.3136715391229581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0.57325881341358564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1.6002579535683574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1.6241616509028372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1.1226139294926909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0.93155631986242471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0.90765262252794476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1.1225279449699053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0.85984522785898532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1.1942390369733447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1.6957867583834907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2.4840068787618228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2.5794496990541704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4.5380911435941531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5.1590713671539126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6.3772141014617354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7.2226139294926908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6.1061908856405847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5.887790197764402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5.7364574376612207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5.4873602751504729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1.7674978503869301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0.13895098882201201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0.24883920894239045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0.51272570937231299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0.76689595872742922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1.0607050730868439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1.3338779019776439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1.8312123817712809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0.41392949269131546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0.80748065348237308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1.59183147033534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2.5380051590713673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3.9920894239036961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5.101547721410145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6.5841788478073937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7.6103181427343074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9.176268271711093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11.121754084264833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12.56517626827171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15.010748065348229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17.66629406706793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20.875924333619949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24.168271711092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48.509630266552023</v>
      </c>
      <c r="D71" s="37">
        <f t="shared" si="22"/>
        <v>64.84677558039553</v>
      </c>
      <c r="E71" s="37">
        <f t="shared" si="22"/>
        <v>55.555631986242489</v>
      </c>
      <c r="F71" s="37">
        <f t="shared" si="22"/>
        <v>66.661994840928628</v>
      </c>
      <c r="G71" s="37">
        <f t="shared" si="22"/>
        <v>96.422012037833184</v>
      </c>
      <c r="H71" s="37">
        <f t="shared" si="22"/>
        <v>116.05520206362853</v>
      </c>
      <c r="I71" s="37">
        <f t="shared" si="22"/>
        <v>108.8421324161651</v>
      </c>
      <c r="J71" s="37">
        <f t="shared" si="22"/>
        <v>123.26835769561478</v>
      </c>
      <c r="K71" s="37">
        <f t="shared" si="22"/>
        <v>127.1854686156492</v>
      </c>
      <c r="L71" s="37">
        <f t="shared" si="22"/>
        <v>138.84110060189161</v>
      </c>
      <c r="M71" s="37">
        <f t="shared" si="22"/>
        <v>135.21074806534821</v>
      </c>
      <c r="N71" s="37">
        <f t="shared" si="22"/>
        <v>139.10386930352536</v>
      </c>
      <c r="O71" s="37">
        <f t="shared" si="22"/>
        <v>143.52252794496994</v>
      </c>
      <c r="P71" s="37">
        <f t="shared" si="22"/>
        <v>134.87626827171107</v>
      </c>
      <c r="Q71" s="37">
        <f t="shared" si="22"/>
        <v>167.47876182287186</v>
      </c>
      <c r="R71" s="37">
        <f t="shared" si="22"/>
        <v>189.11822871883055</v>
      </c>
      <c r="S71" s="37">
        <f t="shared" si="22"/>
        <v>216.80042992261392</v>
      </c>
      <c r="T71" s="37">
        <f t="shared" si="22"/>
        <v>211.52287188306104</v>
      </c>
      <c r="U71" s="37">
        <f t="shared" si="22"/>
        <v>254.0371453138435</v>
      </c>
      <c r="V71" s="37">
        <f t="shared" si="22"/>
        <v>263.54987102321593</v>
      </c>
      <c r="W71" s="37">
        <f t="shared" si="22"/>
        <v>269.68658641444534</v>
      </c>
      <c r="X71" s="37">
        <f t="shared" ref="X71" si="23">SUM(X72:X73)</f>
        <v>264.82949269131552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48.509630266552023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64.84677558039553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55.555631986242489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66.661994840928628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96.422012037833184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116.05520206362853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108.8421324161651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123.26835769561478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127.1854686156492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138.84110060189161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135.21074806534821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139.10386930352536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143.52252794496994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134.87626827171107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167.47876182287186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189.11822871883055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216.80042992261392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211.52287188306104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254.0371453138435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263.54987102321593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269.68658641444534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264.82949269131552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780.59621668099726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788.90799656061893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754.10808254514188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783.65331040412718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800.53972484952703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691.50670679277721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704.14170249355107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690.64677558039534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639.9159931212381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531.33654342218404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633.46698194325006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654.2226139294927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645.24221840068788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598.11788478073936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540.55606190885635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546.09733447979352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558.66061908856398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578.58847807394659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571.0528804815134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576.13267411865854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538.99079965606177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562.8396388650043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1628.8907996560617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1714.4453998280303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1767.669819432502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1766.9819432502145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1922.4419604471193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1990.1117798796213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2030.3525365434223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2078.5038693035249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2093.3791917454855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1876.2682717110918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1873.860705073087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1934.1358555460017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1924.0756663800512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1830.2665520206363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1902.8374892519344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1947.1195184866724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1978.1599312123815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2055.2437661220979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2089.5908856405849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2087.4460017196907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1988.1356835769559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2112.6251934651764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2155.2444327403255</v>
      </c>
      <c r="D2" s="31">
        <f t="shared" ref="D2:W2" si="1">SUM(D3,D17,D22,D25,D26,D51,D52,D71,D74,D75,D76)</f>
        <v>2336.6171721523665</v>
      </c>
      <c r="E2" s="31">
        <f t="shared" si="1"/>
        <v>2130.5492925888939</v>
      </c>
      <c r="F2" s="31">
        <f t="shared" si="1"/>
        <v>1949.0359128173156</v>
      </c>
      <c r="G2" s="31">
        <f t="shared" si="1"/>
        <v>2015.7328791183518</v>
      </c>
      <c r="H2" s="31">
        <f t="shared" si="1"/>
        <v>1999.9019338561418</v>
      </c>
      <c r="I2" s="31">
        <f t="shared" si="1"/>
        <v>1915.0867145355514</v>
      </c>
      <c r="J2" s="31">
        <f t="shared" si="1"/>
        <v>1824.9741131024266</v>
      </c>
      <c r="K2" s="31">
        <f t="shared" si="1"/>
        <v>1738.8306704392328</v>
      </c>
      <c r="L2" s="31">
        <f t="shared" si="1"/>
        <v>1545.1121334075194</v>
      </c>
      <c r="M2" s="31">
        <f t="shared" si="1"/>
        <v>1193.4094317239546</v>
      </c>
      <c r="N2" s="31">
        <f t="shared" si="1"/>
        <v>1243.0700197346914</v>
      </c>
      <c r="O2" s="31">
        <f t="shared" si="1"/>
        <v>1170.8530502124354</v>
      </c>
      <c r="P2" s="31">
        <f t="shared" si="1"/>
        <v>1132.0769369571135</v>
      </c>
      <c r="Q2" s="31">
        <f t="shared" si="1"/>
        <v>1043.4009112385527</v>
      </c>
      <c r="R2" s="31">
        <f t="shared" si="1"/>
        <v>1009.0379838434172</v>
      </c>
      <c r="S2" s="31">
        <f t="shared" si="1"/>
        <v>986.38392815018494</v>
      </c>
      <c r="T2" s="31">
        <f t="shared" si="1"/>
        <v>1023.1830705249139</v>
      </c>
      <c r="U2" s="31">
        <f t="shared" si="1"/>
        <v>1038.9330603975568</v>
      </c>
      <c r="V2" s="31">
        <f t="shared" si="1"/>
        <v>912.67863084764576</v>
      </c>
      <c r="W2" s="31">
        <f t="shared" si="1"/>
        <v>933.7381135379502</v>
      </c>
      <c r="X2" s="31">
        <f t="shared" ref="X2" si="2">SUM(X3,X17,X22,X25,X26,X51,X52,X71,X74,X75,X76)</f>
        <v>1042.9193849526639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858.30498710232155</v>
      </c>
      <c r="D3" s="34">
        <f t="shared" ref="D3:W3" si="4">SUM(D4,D8,D11)</f>
        <v>1019.8588993981083</v>
      </c>
      <c r="E3" s="34">
        <f t="shared" si="4"/>
        <v>876.0500429922613</v>
      </c>
      <c r="F3" s="34">
        <f t="shared" si="4"/>
        <v>702.3563198624247</v>
      </c>
      <c r="G3" s="34">
        <f t="shared" si="4"/>
        <v>703.47472055030084</v>
      </c>
      <c r="H3" s="34">
        <f t="shared" si="4"/>
        <v>819.2627687016336</v>
      </c>
      <c r="I3" s="34">
        <f t="shared" si="4"/>
        <v>789.39157351676704</v>
      </c>
      <c r="J3" s="34">
        <f t="shared" si="4"/>
        <v>767.90687876182301</v>
      </c>
      <c r="K3" s="34">
        <f t="shared" si="4"/>
        <v>618.89991401547718</v>
      </c>
      <c r="L3" s="34">
        <f t="shared" si="4"/>
        <v>637.96680997420458</v>
      </c>
      <c r="M3" s="34">
        <f t="shared" si="4"/>
        <v>313.00670679277732</v>
      </c>
      <c r="N3" s="34">
        <f t="shared" si="4"/>
        <v>330.73456577824345</v>
      </c>
      <c r="O3" s="34">
        <f t="shared" si="4"/>
        <v>345.26182287190932</v>
      </c>
      <c r="P3" s="34">
        <f t="shared" si="4"/>
        <v>336.76766981943246</v>
      </c>
      <c r="Q3" s="34">
        <f t="shared" si="4"/>
        <v>272.80421324161648</v>
      </c>
      <c r="R3" s="34">
        <f t="shared" si="4"/>
        <v>265.11513327601028</v>
      </c>
      <c r="S3" s="34">
        <f t="shared" si="4"/>
        <v>242.30627687016334</v>
      </c>
      <c r="T3" s="34">
        <f t="shared" si="4"/>
        <v>306.16947549441102</v>
      </c>
      <c r="U3" s="34">
        <f t="shared" si="4"/>
        <v>278.9233018056749</v>
      </c>
      <c r="V3" s="34">
        <f t="shared" si="4"/>
        <v>236.35872742906278</v>
      </c>
      <c r="W3" s="34">
        <f t="shared" si="4"/>
        <v>277.66964746345656</v>
      </c>
      <c r="X3" s="34">
        <f t="shared" ref="X3" si="5">SUM(X4,X8,X11)</f>
        <v>284.4866723989681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459.74221840068788</v>
      </c>
      <c r="D4" s="29">
        <f t="shared" ref="D4:W4" si="7">SUM(D5:D7)</f>
        <v>520.38607050730866</v>
      </c>
      <c r="E4" s="29">
        <f t="shared" si="7"/>
        <v>412.29002579535683</v>
      </c>
      <c r="F4" s="29">
        <f t="shared" si="7"/>
        <v>182.5030954428203</v>
      </c>
      <c r="G4" s="29">
        <f t="shared" si="7"/>
        <v>402.45339638864999</v>
      </c>
      <c r="H4" s="29">
        <f t="shared" si="7"/>
        <v>450.49724849527081</v>
      </c>
      <c r="I4" s="29">
        <f t="shared" si="7"/>
        <v>445.7141014617369</v>
      </c>
      <c r="J4" s="29">
        <f t="shared" si="7"/>
        <v>469.80490111779881</v>
      </c>
      <c r="K4" s="29">
        <f t="shared" si="7"/>
        <v>378.08048151332747</v>
      </c>
      <c r="L4" s="29">
        <f t="shared" si="7"/>
        <v>327.25193465176261</v>
      </c>
      <c r="M4" s="29">
        <f t="shared" si="7"/>
        <v>60.30902837489252</v>
      </c>
      <c r="N4" s="29">
        <f t="shared" si="7"/>
        <v>66.192691315563195</v>
      </c>
      <c r="O4" s="29">
        <f t="shared" si="7"/>
        <v>97.606534823731721</v>
      </c>
      <c r="P4" s="29">
        <f t="shared" si="7"/>
        <v>119.86491831470335</v>
      </c>
      <c r="Q4" s="29">
        <f t="shared" si="7"/>
        <v>56.666809974204639</v>
      </c>
      <c r="R4" s="29">
        <f t="shared" si="7"/>
        <v>36.978245915735172</v>
      </c>
      <c r="S4" s="29">
        <f t="shared" si="7"/>
        <v>62.353138435081675</v>
      </c>
      <c r="T4" s="29">
        <f t="shared" si="7"/>
        <v>37.806620808254515</v>
      </c>
      <c r="U4" s="29">
        <f t="shared" si="7"/>
        <v>36.630868443680129</v>
      </c>
      <c r="V4" s="29">
        <f t="shared" si="7"/>
        <v>36.8207222699914</v>
      </c>
      <c r="W4" s="29">
        <f t="shared" si="7"/>
        <v>78.331986242476347</v>
      </c>
      <c r="X4" s="29">
        <f t="shared" ref="X4" si="8">SUM(X5:X7)</f>
        <v>91.540670679277724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12.99320722269991</v>
      </c>
      <c r="F5" s="10">
        <f>FC_IND_IS_BF_E!F5+FC_IND_IS_EA_E!F5</f>
        <v>11.464574376612211</v>
      </c>
      <c r="G5" s="10">
        <f>FC_IND_IS_BF_E!G5+FC_IND_IS_EA_E!G5</f>
        <v>38.215305245055887</v>
      </c>
      <c r="H5" s="10">
        <f>FC_IND_IS_BF_E!H5+FC_IND_IS_EA_E!H5</f>
        <v>27.51504729148753</v>
      </c>
      <c r="I5" s="10">
        <f>FC_IND_IS_BF_E!I5+FC_IND_IS_EA_E!I5</f>
        <v>39.167669819432497</v>
      </c>
      <c r="J5" s="10">
        <f>FC_IND_IS_BF_E!J5+FC_IND_IS_EA_E!J5</f>
        <v>30.09458297506449</v>
      </c>
      <c r="K5" s="10">
        <f>FC_IND_IS_BF_E!K5+FC_IND_IS_EA_E!K5</f>
        <v>27.944969905417022</v>
      </c>
      <c r="L5" s="10">
        <f>FC_IND_IS_BF_E!L5+FC_IND_IS_EA_E!L5</f>
        <v>15.04729148753224</v>
      </c>
      <c r="M5" s="10">
        <f>FC_IND_IS_BF_E!M5+FC_IND_IS_EA_E!M5</f>
        <v>4.2992261392949267</v>
      </c>
      <c r="N5" s="10">
        <f>FC_IND_IS_BF_E!N5+FC_IND_IS_EA_E!N5</f>
        <v>27.055116079105758</v>
      </c>
      <c r="O5" s="10">
        <f>FC_IND_IS_BF_E!O5+FC_IND_IS_EA_E!O5</f>
        <v>44.4067067927773</v>
      </c>
      <c r="P5" s="10">
        <f>FC_IND_IS_BF_E!P5+FC_IND_IS_EA_E!P5</f>
        <v>60.144453998280312</v>
      </c>
      <c r="Q5" s="10">
        <f>FC_IND_IS_BF_E!Q5+FC_IND_IS_EA_E!Q5</f>
        <v>49.451418744625961</v>
      </c>
      <c r="R5" s="10">
        <f>FC_IND_IS_BF_E!R5+FC_IND_IS_EA_E!R5</f>
        <v>21.764402407566639</v>
      </c>
      <c r="S5" s="10">
        <f>FC_IND_IS_BF_E!S5+FC_IND_IS_EA_E!S5</f>
        <v>48.110060189165942</v>
      </c>
      <c r="T5" s="10">
        <f>FC_IND_IS_BF_E!T5+FC_IND_IS_EA_E!T5</f>
        <v>37.41650902837489</v>
      </c>
      <c r="U5" s="10">
        <f>FC_IND_IS_BF_E!U5+FC_IND_IS_EA_E!U5</f>
        <v>36.356233877901971</v>
      </c>
      <c r="V5" s="10">
        <f>FC_IND_IS_BF_E!V5+FC_IND_IS_EA_E!V5</f>
        <v>36.625021496130692</v>
      </c>
      <c r="W5" s="10">
        <f>FC_IND_IS_BF_E!W5+FC_IND_IS_EA_E!W5</f>
        <v>67.388478073946686</v>
      </c>
      <c r="X5" s="10">
        <f>FC_IND_IS_BF_E!X5+FC_IND_IS_EA_E!X5</f>
        <v>82.042304385210656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27.12527944969905</v>
      </c>
      <c r="D6" s="10">
        <f>FC_IND_IS_BF_E!D6+FC_IND_IS_EA_E!D6</f>
        <v>34.150214961306958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432.61693895098881</v>
      </c>
      <c r="D7" s="10">
        <f>FC_IND_IS_BF_E!D7+FC_IND_IS_EA_E!D7</f>
        <v>486.23585554600169</v>
      </c>
      <c r="E7" s="10">
        <f>FC_IND_IS_BF_E!E7+FC_IND_IS_EA_E!E7</f>
        <v>399.29681857265689</v>
      </c>
      <c r="F7" s="10">
        <f>FC_IND_IS_BF_E!F7+FC_IND_IS_EA_E!F7</f>
        <v>171.03852106620809</v>
      </c>
      <c r="G7" s="10">
        <f>FC_IND_IS_BF_E!G7+FC_IND_IS_EA_E!G7</f>
        <v>364.23809114359409</v>
      </c>
      <c r="H7" s="10">
        <f>FC_IND_IS_BF_E!H7+FC_IND_IS_EA_E!H7</f>
        <v>422.98220120378329</v>
      </c>
      <c r="I7" s="10">
        <f>FC_IND_IS_BF_E!I7+FC_IND_IS_EA_E!I7</f>
        <v>406.54643164230441</v>
      </c>
      <c r="J7" s="10">
        <f>FC_IND_IS_BF_E!J7+FC_IND_IS_EA_E!J7</f>
        <v>439.71031814273431</v>
      </c>
      <c r="K7" s="10">
        <f>FC_IND_IS_BF_E!K7+FC_IND_IS_EA_E!K7</f>
        <v>350.13551160791047</v>
      </c>
      <c r="L7" s="10">
        <f>FC_IND_IS_BF_E!L7+FC_IND_IS_EA_E!L7</f>
        <v>312.20464316423039</v>
      </c>
      <c r="M7" s="10">
        <f>FC_IND_IS_BF_E!M7+FC_IND_IS_EA_E!M7</f>
        <v>56.00980223559759</v>
      </c>
      <c r="N7" s="10">
        <f>FC_IND_IS_BF_E!N7+FC_IND_IS_EA_E!N7</f>
        <v>39.137575236457437</v>
      </c>
      <c r="O7" s="10">
        <f>FC_IND_IS_BF_E!O7+FC_IND_IS_EA_E!O7</f>
        <v>53.199828030954428</v>
      </c>
      <c r="P7" s="10">
        <f>FC_IND_IS_BF_E!P7+FC_IND_IS_EA_E!P7</f>
        <v>59.72046431642304</v>
      </c>
      <c r="Q7" s="10">
        <f>FC_IND_IS_BF_E!Q7+FC_IND_IS_EA_E!Q7</f>
        <v>7.2153912295786764</v>
      </c>
      <c r="R7" s="10">
        <f>FC_IND_IS_BF_E!R7+FC_IND_IS_EA_E!R7</f>
        <v>15.21384350816853</v>
      </c>
      <c r="S7" s="10">
        <f>FC_IND_IS_BF_E!S7+FC_IND_IS_EA_E!S7</f>
        <v>14.243078245915729</v>
      </c>
      <c r="T7" s="10">
        <f>FC_IND_IS_BF_E!T7+FC_IND_IS_EA_E!T7</f>
        <v>0.39011177987962159</v>
      </c>
      <c r="U7" s="10">
        <f>FC_IND_IS_BF_E!U7+FC_IND_IS_EA_E!U7</f>
        <v>0.27463456577815992</v>
      </c>
      <c r="V7" s="10">
        <f>FC_IND_IS_BF_E!V7+FC_IND_IS_EA_E!V7</f>
        <v>0.195700773860705</v>
      </c>
      <c r="W7" s="10">
        <f>FC_IND_IS_BF_E!W7+FC_IND_IS_EA_E!W7</f>
        <v>10.943508168529659</v>
      </c>
      <c r="X7" s="10">
        <f>FC_IND_IS_BF_E!X7+FC_IND_IS_EA_E!X7</f>
        <v>9.4983662940670666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63.020808254514193</v>
      </c>
      <c r="D8" s="29">
        <f t="shared" ref="D8:W8" si="10">SUM(D9:D10)</f>
        <v>47.298624247635424</v>
      </c>
      <c r="E8" s="29">
        <f t="shared" si="10"/>
        <v>52.180395528804809</v>
      </c>
      <c r="F8" s="29">
        <f t="shared" si="10"/>
        <v>137.73267411865859</v>
      </c>
      <c r="G8" s="29">
        <f t="shared" si="10"/>
        <v>28.152364574376609</v>
      </c>
      <c r="H8" s="29">
        <f t="shared" si="10"/>
        <v>26.07841788478073</v>
      </c>
      <c r="I8" s="29">
        <f t="shared" si="10"/>
        <v>22.352364574376612</v>
      </c>
      <c r="J8" s="29">
        <f t="shared" si="10"/>
        <v>20.30042992261393</v>
      </c>
      <c r="K8" s="29">
        <f t="shared" si="10"/>
        <v>17.35984522785899</v>
      </c>
      <c r="L8" s="29">
        <f t="shared" si="10"/>
        <v>15.60945829750645</v>
      </c>
      <c r="M8" s="29">
        <f t="shared" si="10"/>
        <v>8.6756663800515899</v>
      </c>
      <c r="N8" s="29">
        <f t="shared" si="10"/>
        <v>7.1211521926053312</v>
      </c>
      <c r="O8" s="29">
        <f t="shared" si="10"/>
        <v>6.8084264832330179</v>
      </c>
      <c r="P8" s="29">
        <f t="shared" si="10"/>
        <v>7.5012897678417874</v>
      </c>
      <c r="Q8" s="29">
        <f t="shared" si="10"/>
        <v>4.763198624247635</v>
      </c>
      <c r="R8" s="29">
        <f t="shared" si="10"/>
        <v>5.1506448839208936</v>
      </c>
      <c r="S8" s="29">
        <f t="shared" si="10"/>
        <v>6.0245055889939803</v>
      </c>
      <c r="T8" s="29">
        <f t="shared" si="10"/>
        <v>5.6116938950988811</v>
      </c>
      <c r="U8" s="29">
        <f t="shared" si="10"/>
        <v>4.8335339638864996</v>
      </c>
      <c r="V8" s="29">
        <f t="shared" si="10"/>
        <v>4.4879621668099743</v>
      </c>
      <c r="W8" s="29">
        <f t="shared" si="10"/>
        <v>4.324247635425623</v>
      </c>
      <c r="X8" s="29">
        <f t="shared" ref="X8" si="11">SUM(X9:X10)</f>
        <v>4.8963886500429918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63.020808254514193</v>
      </c>
      <c r="D10" s="10">
        <f>FC_IND_IS_BF_E!D10+FC_IND_IS_EA_E!D10</f>
        <v>47.298624247635424</v>
      </c>
      <c r="E10" s="10">
        <f>FC_IND_IS_BF_E!E10+FC_IND_IS_EA_E!E10</f>
        <v>52.180395528804809</v>
      </c>
      <c r="F10" s="10">
        <f>FC_IND_IS_BF_E!F10+FC_IND_IS_EA_E!F10</f>
        <v>137.73267411865859</v>
      </c>
      <c r="G10" s="10">
        <f>FC_IND_IS_BF_E!G10+FC_IND_IS_EA_E!G10</f>
        <v>28.152364574376609</v>
      </c>
      <c r="H10" s="10">
        <f>FC_IND_IS_BF_E!H10+FC_IND_IS_EA_E!H10</f>
        <v>26.07841788478073</v>
      </c>
      <c r="I10" s="10">
        <f>FC_IND_IS_BF_E!I10+FC_IND_IS_EA_E!I10</f>
        <v>22.352364574376612</v>
      </c>
      <c r="J10" s="10">
        <f>FC_IND_IS_BF_E!J10+FC_IND_IS_EA_E!J10</f>
        <v>20.30042992261393</v>
      </c>
      <c r="K10" s="10">
        <f>FC_IND_IS_BF_E!K10+FC_IND_IS_EA_E!K10</f>
        <v>17.35984522785899</v>
      </c>
      <c r="L10" s="10">
        <f>FC_IND_IS_BF_E!L10+FC_IND_IS_EA_E!L10</f>
        <v>15.60945829750645</v>
      </c>
      <c r="M10" s="10">
        <f>FC_IND_IS_BF_E!M10+FC_IND_IS_EA_E!M10</f>
        <v>8.6756663800515899</v>
      </c>
      <c r="N10" s="10">
        <f>FC_IND_IS_BF_E!N10+FC_IND_IS_EA_E!N10</f>
        <v>7.1211521926053312</v>
      </c>
      <c r="O10" s="10">
        <f>FC_IND_IS_BF_E!O10+FC_IND_IS_EA_E!O10</f>
        <v>6.8084264832330179</v>
      </c>
      <c r="P10" s="10">
        <f>FC_IND_IS_BF_E!P10+FC_IND_IS_EA_E!P10</f>
        <v>7.5012897678417874</v>
      </c>
      <c r="Q10" s="10">
        <f>FC_IND_IS_BF_E!Q10+FC_IND_IS_EA_E!Q10</f>
        <v>4.763198624247635</v>
      </c>
      <c r="R10" s="10">
        <f>FC_IND_IS_BF_E!R10+FC_IND_IS_EA_E!R10</f>
        <v>5.1506448839208936</v>
      </c>
      <c r="S10" s="10">
        <f>FC_IND_IS_BF_E!S10+FC_IND_IS_EA_E!S10</f>
        <v>6.0245055889939803</v>
      </c>
      <c r="T10" s="10">
        <f>FC_IND_IS_BF_E!T10+FC_IND_IS_EA_E!T10</f>
        <v>5.6116938950988811</v>
      </c>
      <c r="U10" s="10">
        <f>FC_IND_IS_BF_E!U10+FC_IND_IS_EA_E!U10</f>
        <v>4.8335339638864996</v>
      </c>
      <c r="V10" s="10">
        <f>FC_IND_IS_BF_E!V10+FC_IND_IS_EA_E!V10</f>
        <v>4.4879621668099743</v>
      </c>
      <c r="W10" s="10">
        <f>FC_IND_IS_BF_E!W10+FC_IND_IS_EA_E!W10</f>
        <v>4.324247635425623</v>
      </c>
      <c r="X10" s="10">
        <f>FC_IND_IS_BF_E!X10+FC_IND_IS_EA_E!X10</f>
        <v>4.8963886500429918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335.54196044711949</v>
      </c>
      <c r="D11" s="29">
        <f t="shared" ref="D11:W11" si="13">SUM(D12:D16)</f>
        <v>452.17420464316422</v>
      </c>
      <c r="E11" s="29">
        <f t="shared" si="13"/>
        <v>411.57962166809966</v>
      </c>
      <c r="F11" s="29">
        <f t="shared" si="13"/>
        <v>382.12055030094587</v>
      </c>
      <c r="G11" s="29">
        <f t="shared" si="13"/>
        <v>272.86895958727422</v>
      </c>
      <c r="H11" s="29">
        <f t="shared" si="13"/>
        <v>342.68710232158207</v>
      </c>
      <c r="I11" s="29">
        <f t="shared" si="13"/>
        <v>321.32510748065346</v>
      </c>
      <c r="J11" s="29">
        <f t="shared" si="13"/>
        <v>277.8015477214102</v>
      </c>
      <c r="K11" s="29">
        <f t="shared" si="13"/>
        <v>223.45958727429064</v>
      </c>
      <c r="L11" s="29">
        <f t="shared" si="13"/>
        <v>295.10541702493555</v>
      </c>
      <c r="M11" s="29">
        <f t="shared" si="13"/>
        <v>244.02201203783321</v>
      </c>
      <c r="N11" s="29">
        <f t="shared" si="13"/>
        <v>257.42072227007492</v>
      </c>
      <c r="O11" s="29">
        <f t="shared" si="13"/>
        <v>240.84686156494459</v>
      </c>
      <c r="P11" s="29">
        <f t="shared" si="13"/>
        <v>209.40146173688731</v>
      </c>
      <c r="Q11" s="29">
        <f t="shared" si="13"/>
        <v>211.37420464316421</v>
      </c>
      <c r="R11" s="29">
        <f t="shared" si="13"/>
        <v>222.98624247635419</v>
      </c>
      <c r="S11" s="29">
        <f t="shared" si="13"/>
        <v>173.92863284608771</v>
      </c>
      <c r="T11" s="29">
        <f t="shared" si="13"/>
        <v>262.7511607910576</v>
      </c>
      <c r="U11" s="29">
        <f t="shared" si="13"/>
        <v>237.45889939810829</v>
      </c>
      <c r="V11" s="29">
        <f t="shared" si="13"/>
        <v>195.05004299226141</v>
      </c>
      <c r="W11" s="29">
        <f t="shared" si="13"/>
        <v>195.01341358555459</v>
      </c>
      <c r="X11" s="29">
        <f t="shared" ref="X11" si="14">SUM(X12:X16)</f>
        <v>188.04961306964739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335.54196044711949</v>
      </c>
      <c r="D13" s="10">
        <f>FC_IND_IS_BF_E!D13+FC_IND_IS_EA_E!D13</f>
        <v>452.17420464316422</v>
      </c>
      <c r="E13" s="10">
        <f>FC_IND_IS_BF_E!E13+FC_IND_IS_EA_E!E13</f>
        <v>393.83430782459152</v>
      </c>
      <c r="F13" s="10">
        <f>FC_IND_IS_BF_E!F13+FC_IND_IS_EA_E!F13</f>
        <v>364.47274290627689</v>
      </c>
      <c r="G13" s="10">
        <f>FC_IND_IS_BF_E!G13+FC_IND_IS_EA_E!G13</f>
        <v>232.56233877901971</v>
      </c>
      <c r="H13" s="10">
        <f>FC_IND_IS_BF_E!H13+FC_IND_IS_EA_E!H13</f>
        <v>300.77463456577811</v>
      </c>
      <c r="I13" s="10">
        <f>FC_IND_IS_BF_E!I13+FC_IND_IS_EA_E!I13</f>
        <v>305.24600171969041</v>
      </c>
      <c r="J13" s="10">
        <f>FC_IND_IS_BF_E!J13+FC_IND_IS_EA_E!J13</f>
        <v>266.31306964746352</v>
      </c>
      <c r="K13" s="10">
        <f>FC_IND_IS_BF_E!K13+FC_IND_IS_EA_E!K13</f>
        <v>196.94772141014619</v>
      </c>
      <c r="L13" s="10">
        <f>FC_IND_IS_BF_E!L13+FC_IND_IS_EA_E!L13</f>
        <v>258.71478933791923</v>
      </c>
      <c r="M13" s="10">
        <f>FC_IND_IS_BF_E!M13+FC_IND_IS_EA_E!M13</f>
        <v>244.02201203783321</v>
      </c>
      <c r="N13" s="10">
        <f>FC_IND_IS_BF_E!N13+FC_IND_IS_EA_E!N13</f>
        <v>257.42072227007492</v>
      </c>
      <c r="O13" s="10">
        <f>FC_IND_IS_BF_E!O13+FC_IND_IS_EA_E!O13</f>
        <v>240.84686156494459</v>
      </c>
      <c r="P13" s="10">
        <f>FC_IND_IS_BF_E!P13+FC_IND_IS_EA_E!P13</f>
        <v>209.40146173688731</v>
      </c>
      <c r="Q13" s="10">
        <f>FC_IND_IS_BF_E!Q13+FC_IND_IS_EA_E!Q13</f>
        <v>211.37420464316421</v>
      </c>
      <c r="R13" s="10">
        <f>FC_IND_IS_BF_E!R13+FC_IND_IS_EA_E!R13</f>
        <v>222.98624247635419</v>
      </c>
      <c r="S13" s="10">
        <f>FC_IND_IS_BF_E!S13+FC_IND_IS_EA_E!S13</f>
        <v>173.92863284608771</v>
      </c>
      <c r="T13" s="10">
        <f>FC_IND_IS_BF_E!T13+FC_IND_IS_EA_E!T13</f>
        <v>262.7511607910576</v>
      </c>
      <c r="U13" s="10">
        <f>FC_IND_IS_BF_E!U13+FC_IND_IS_EA_E!U13</f>
        <v>237.45889939810829</v>
      </c>
      <c r="V13" s="10">
        <f>FC_IND_IS_BF_E!V13+FC_IND_IS_EA_E!V13</f>
        <v>195.05004299226141</v>
      </c>
      <c r="W13" s="10">
        <f>FC_IND_IS_BF_E!W13+FC_IND_IS_EA_E!W13</f>
        <v>195.01341358555459</v>
      </c>
      <c r="X13" s="10">
        <f>FC_IND_IS_BF_E!X13+FC_IND_IS_EA_E!X13</f>
        <v>188.04961306964739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17.745313843508171</v>
      </c>
      <c r="F15" s="10">
        <f>FC_IND_IS_BF_E!F15+FC_IND_IS_EA_E!F15</f>
        <v>17.647807394668959</v>
      </c>
      <c r="G15" s="10">
        <f>FC_IND_IS_BF_E!G15+FC_IND_IS_EA_E!G15</f>
        <v>40.306620808254507</v>
      </c>
      <c r="H15" s="10">
        <f>FC_IND_IS_BF_E!H15+FC_IND_IS_EA_E!H15</f>
        <v>41.912467755803952</v>
      </c>
      <c r="I15" s="10">
        <f>FC_IND_IS_BF_E!I15+FC_IND_IS_EA_E!I15</f>
        <v>16.079105760963021</v>
      </c>
      <c r="J15" s="10">
        <f>FC_IND_IS_BF_E!J15+FC_IND_IS_EA_E!J15</f>
        <v>11.488478073946689</v>
      </c>
      <c r="K15" s="10">
        <f>FC_IND_IS_BF_E!K15+FC_IND_IS_EA_E!K15</f>
        <v>26.51186586414445</v>
      </c>
      <c r="L15" s="10">
        <f>FC_IND_IS_BF_E!L15+FC_IND_IS_EA_E!L15</f>
        <v>36.390627687016327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568.17136715391223</v>
      </c>
      <c r="D17" s="37">
        <f t="shared" ref="D17:W17" si="16">SUM(D18:D21)</f>
        <v>620.09165950129</v>
      </c>
      <c r="E17" s="37">
        <f t="shared" si="16"/>
        <v>463.48048151332745</v>
      </c>
      <c r="F17" s="37">
        <f t="shared" si="16"/>
        <v>492.6865004299226</v>
      </c>
      <c r="G17" s="37">
        <f t="shared" si="16"/>
        <v>480.89948409286325</v>
      </c>
      <c r="H17" s="37">
        <f t="shared" si="16"/>
        <v>435.99165950128975</v>
      </c>
      <c r="I17" s="37">
        <f t="shared" si="16"/>
        <v>433.73697334479795</v>
      </c>
      <c r="J17" s="37">
        <f t="shared" si="16"/>
        <v>391.66423043852109</v>
      </c>
      <c r="K17" s="37">
        <f t="shared" si="16"/>
        <v>482.56431642304381</v>
      </c>
      <c r="L17" s="37">
        <f t="shared" si="16"/>
        <v>333.90421324161656</v>
      </c>
      <c r="M17" s="37">
        <f t="shared" si="16"/>
        <v>289.26861564918312</v>
      </c>
      <c r="N17" s="37">
        <f t="shared" si="16"/>
        <v>296.97858985382629</v>
      </c>
      <c r="O17" s="37">
        <f t="shared" si="16"/>
        <v>293.30275150472909</v>
      </c>
      <c r="P17" s="37">
        <f t="shared" si="16"/>
        <v>276.4067927773001</v>
      </c>
      <c r="Q17" s="37">
        <f t="shared" si="16"/>
        <v>290.34110060189164</v>
      </c>
      <c r="R17" s="37">
        <f t="shared" si="16"/>
        <v>276.97532244196049</v>
      </c>
      <c r="S17" s="37">
        <f t="shared" si="16"/>
        <v>270.0059329320722</v>
      </c>
      <c r="T17" s="37">
        <f t="shared" si="16"/>
        <v>246.24075666380045</v>
      </c>
      <c r="U17" s="37">
        <f t="shared" si="16"/>
        <v>284.93035253654335</v>
      </c>
      <c r="V17" s="37">
        <f t="shared" si="16"/>
        <v>234.72588134135856</v>
      </c>
      <c r="W17" s="37">
        <f t="shared" si="16"/>
        <v>237.70189165950126</v>
      </c>
      <c r="X17" s="37">
        <f t="shared" ref="X17" si="17">SUM(X18:X21)</f>
        <v>279.73774720550296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220.50730868443679</v>
      </c>
      <c r="D19" s="10">
        <f>FC_IND_IS_BF_E!D19+FC_IND_IS_EA_E!D19</f>
        <v>249.35511607910584</v>
      </c>
      <c r="E19" s="10">
        <f>FC_IND_IS_BF_E!E19+FC_IND_IS_EA_E!E19</f>
        <v>153.91229578675836</v>
      </c>
      <c r="F19" s="10">
        <f>FC_IND_IS_BF_E!F19+FC_IND_IS_EA_E!F19</f>
        <v>166.85296646603609</v>
      </c>
      <c r="G19" s="10">
        <f>FC_IND_IS_BF_E!G19+FC_IND_IS_EA_E!G19</f>
        <v>153.41788478073951</v>
      </c>
      <c r="H19" s="10">
        <f>FC_IND_IS_BF_E!H19+FC_IND_IS_EA_E!H19</f>
        <v>144.00257953568362</v>
      </c>
      <c r="I19" s="10">
        <f>FC_IND_IS_BF_E!I19+FC_IND_IS_EA_E!I19</f>
        <v>143.87360275150471</v>
      </c>
      <c r="J19" s="10">
        <f>FC_IND_IS_BF_E!J19+FC_IND_IS_EA_E!J19</f>
        <v>131.29836629406708</v>
      </c>
      <c r="K19" s="10">
        <f>FC_IND_IS_BF_E!K19+FC_IND_IS_EA_E!K19</f>
        <v>186.1564918314703</v>
      </c>
      <c r="L19" s="10">
        <f>FC_IND_IS_BF_E!L19+FC_IND_IS_EA_E!L19</f>
        <v>118.4651762682717</v>
      </c>
      <c r="M19" s="10">
        <f>FC_IND_IS_BF_E!M19+FC_IND_IS_EA_E!M19</f>
        <v>116.9174548581255</v>
      </c>
      <c r="N19" s="10">
        <f>FC_IND_IS_BF_E!N19+FC_IND_IS_EA_E!N19</f>
        <v>133.72742906276869</v>
      </c>
      <c r="O19" s="10">
        <f>FC_IND_IS_BF_E!O19+FC_IND_IS_EA_E!O19</f>
        <v>139.7248495270851</v>
      </c>
      <c r="P19" s="10">
        <f>FC_IND_IS_BF_E!P19+FC_IND_IS_EA_E!P19</f>
        <v>132.50214961306961</v>
      </c>
      <c r="Q19" s="10">
        <f>FC_IND_IS_BF_E!Q19+FC_IND_IS_EA_E!Q19</f>
        <v>137.14531384350812</v>
      </c>
      <c r="R19" s="10">
        <f>FC_IND_IS_BF_E!R19+FC_IND_IS_EA_E!R19</f>
        <v>130.1805674978504</v>
      </c>
      <c r="S19" s="10">
        <f>FC_IND_IS_BF_E!S19+FC_IND_IS_EA_E!S19</f>
        <v>117.5506448839209</v>
      </c>
      <c r="T19" s="10">
        <f>FC_IND_IS_BF_E!T19+FC_IND_IS_EA_E!T19</f>
        <v>114.507222699914</v>
      </c>
      <c r="U19" s="10">
        <f>FC_IND_IS_BF_E!U19+FC_IND_IS_EA_E!U19</f>
        <v>128.31126397248494</v>
      </c>
      <c r="V19" s="10">
        <f>FC_IND_IS_BF_E!V19+FC_IND_IS_EA_E!V19</f>
        <v>105.8584694754944</v>
      </c>
      <c r="W19" s="10">
        <f>FC_IND_IS_BF_E!W19+FC_IND_IS_EA_E!W19</f>
        <v>114.99974204643161</v>
      </c>
      <c r="X19" s="10">
        <f>FC_IND_IS_BF_E!X19+FC_IND_IS_EA_E!X19</f>
        <v>126.12089423903699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300.63533963886499</v>
      </c>
      <c r="D20" s="10">
        <f>FC_IND_IS_BF_E!D20+FC_IND_IS_EA_E!D20</f>
        <v>323.15846947549448</v>
      </c>
      <c r="E20" s="10">
        <f>FC_IND_IS_BF_E!E20+FC_IND_IS_EA_E!E20</f>
        <v>264.76070507308674</v>
      </c>
      <c r="F20" s="10">
        <f>FC_IND_IS_BF_E!F20+FC_IND_IS_EA_E!F20</f>
        <v>282.4352536543422</v>
      </c>
      <c r="G20" s="10">
        <f>FC_IND_IS_BF_E!G20+FC_IND_IS_EA_E!G20</f>
        <v>283.74892519346508</v>
      </c>
      <c r="H20" s="10">
        <f>FC_IND_IS_BF_E!H20+FC_IND_IS_EA_E!H20</f>
        <v>253.98873602751499</v>
      </c>
      <c r="I20" s="10">
        <f>FC_IND_IS_BF_E!I20+FC_IND_IS_EA_E!I20</f>
        <v>258.24015477214101</v>
      </c>
      <c r="J20" s="10">
        <f>FC_IND_IS_BF_E!J20+FC_IND_IS_EA_E!J20</f>
        <v>230.17575236457438</v>
      </c>
      <c r="K20" s="10">
        <f>FC_IND_IS_BF_E!K20+FC_IND_IS_EA_E!K20</f>
        <v>264.11582115219261</v>
      </c>
      <c r="L20" s="10">
        <f>FC_IND_IS_BF_E!L20+FC_IND_IS_EA_E!L20</f>
        <v>183.81582115219263</v>
      </c>
      <c r="M20" s="10">
        <f>FC_IND_IS_BF_E!M20+FC_IND_IS_EA_E!M20</f>
        <v>144.66895958727429</v>
      </c>
      <c r="N20" s="10">
        <f>FC_IND_IS_BF_E!N20+FC_IND_IS_EA_E!N20</f>
        <v>134.66130696474636</v>
      </c>
      <c r="O20" s="10">
        <f>FC_IND_IS_BF_E!O20+FC_IND_IS_EA_E!O20</f>
        <v>127.56758383490968</v>
      </c>
      <c r="P20" s="10">
        <f>FC_IND_IS_BF_E!P20+FC_IND_IS_EA_E!P20</f>
        <v>116.4374032674119</v>
      </c>
      <c r="Q20" s="10">
        <f>FC_IND_IS_BF_E!Q20+FC_IND_IS_EA_E!Q20</f>
        <v>126.61220980223561</v>
      </c>
      <c r="R20" s="10">
        <f>FC_IND_IS_BF_E!R20+FC_IND_IS_EA_E!R20</f>
        <v>117.08228718830611</v>
      </c>
      <c r="S20" s="10">
        <f>FC_IND_IS_BF_E!S20+FC_IND_IS_EA_E!S20</f>
        <v>123.48331900257951</v>
      </c>
      <c r="T20" s="10">
        <f>FC_IND_IS_BF_E!T20+FC_IND_IS_EA_E!T20</f>
        <v>107.17231298366291</v>
      </c>
      <c r="U20" s="10">
        <f>FC_IND_IS_BF_E!U20+FC_IND_IS_EA_E!U20</f>
        <v>129.80515907136711</v>
      </c>
      <c r="V20" s="10">
        <f>FC_IND_IS_BF_E!V20+FC_IND_IS_EA_E!V20</f>
        <v>103.1494411006019</v>
      </c>
      <c r="W20" s="10">
        <f>FC_IND_IS_BF_E!W20+FC_IND_IS_EA_E!W20</f>
        <v>112.06259673258812</v>
      </c>
      <c r="X20" s="10">
        <f>FC_IND_IS_BF_E!X20+FC_IND_IS_EA_E!X20</f>
        <v>131.46070507308679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47.028718830610487</v>
      </c>
      <c r="D21" s="10">
        <f>FC_IND_IS_BF_E!D21+FC_IND_IS_EA_E!D21</f>
        <v>47.578073946689592</v>
      </c>
      <c r="E21" s="10">
        <f>FC_IND_IS_BF_E!E21+FC_IND_IS_EA_E!E21</f>
        <v>44.807480653482365</v>
      </c>
      <c r="F21" s="10">
        <f>FC_IND_IS_BF_E!F21+FC_IND_IS_EA_E!F21</f>
        <v>43.398280309544276</v>
      </c>
      <c r="G21" s="10">
        <f>FC_IND_IS_BF_E!G21+FC_IND_IS_EA_E!G21</f>
        <v>43.732674118658643</v>
      </c>
      <c r="H21" s="10">
        <f>FC_IND_IS_BF_E!H21+FC_IND_IS_EA_E!H21</f>
        <v>38.000343938091142</v>
      </c>
      <c r="I21" s="10">
        <f>FC_IND_IS_BF_E!I21+FC_IND_IS_EA_E!I21</f>
        <v>31.623215821152193</v>
      </c>
      <c r="J21" s="10">
        <f>FC_IND_IS_BF_E!J21+FC_IND_IS_EA_E!J21</f>
        <v>30.190111779879615</v>
      </c>
      <c r="K21" s="10">
        <f>FC_IND_IS_BF_E!K21+FC_IND_IS_EA_E!K21</f>
        <v>32.292003439380913</v>
      </c>
      <c r="L21" s="10">
        <f>FC_IND_IS_BF_E!L21+FC_IND_IS_EA_E!L21</f>
        <v>31.62321582115219</v>
      </c>
      <c r="M21" s="10">
        <f>FC_IND_IS_BF_E!M21+FC_IND_IS_EA_E!M21</f>
        <v>27.682201203783322</v>
      </c>
      <c r="N21" s="10">
        <f>FC_IND_IS_BF_E!N21+FC_IND_IS_EA_E!N21</f>
        <v>28.589853826311259</v>
      </c>
      <c r="O21" s="10">
        <f>FC_IND_IS_BF_E!O21+FC_IND_IS_EA_E!O21</f>
        <v>26.010318142734306</v>
      </c>
      <c r="P21" s="10">
        <f>FC_IND_IS_BF_E!P21+FC_IND_IS_EA_E!P21</f>
        <v>27.467239896818569</v>
      </c>
      <c r="Q21" s="10">
        <f>FC_IND_IS_BF_E!Q21+FC_IND_IS_EA_E!Q21</f>
        <v>26.583576956147894</v>
      </c>
      <c r="R21" s="10">
        <f>FC_IND_IS_BF_E!R21+FC_IND_IS_EA_E!R21</f>
        <v>29.712467755803953</v>
      </c>
      <c r="S21" s="10">
        <f>FC_IND_IS_BF_E!S21+FC_IND_IS_EA_E!S21</f>
        <v>28.971969045571804</v>
      </c>
      <c r="T21" s="10">
        <f>FC_IND_IS_BF_E!T21+FC_IND_IS_EA_E!T21</f>
        <v>24.56122098022356</v>
      </c>
      <c r="U21" s="10">
        <f>FC_IND_IS_BF_E!U21+FC_IND_IS_EA_E!U21</f>
        <v>26.813929492691322</v>
      </c>
      <c r="V21" s="10">
        <f>FC_IND_IS_BF_E!V21+FC_IND_IS_EA_E!V21</f>
        <v>25.717970765262251</v>
      </c>
      <c r="W21" s="10">
        <f>FC_IND_IS_BF_E!W21+FC_IND_IS_EA_E!W21</f>
        <v>10.639552880481512</v>
      </c>
      <c r="X21" s="10">
        <f>FC_IND_IS_BF_E!X21+FC_IND_IS_EA_E!X21</f>
        <v>22.156147893379192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132.76483233018058</v>
      </c>
      <c r="D26" s="37">
        <f t="shared" ref="D26:W26" si="22">SUM(D27,D33)</f>
        <v>88.396990541702479</v>
      </c>
      <c r="E26" s="37">
        <f t="shared" si="22"/>
        <v>97.247721410146184</v>
      </c>
      <c r="F26" s="37">
        <f t="shared" si="22"/>
        <v>94.137059329320707</v>
      </c>
      <c r="G26" s="37">
        <f t="shared" si="22"/>
        <v>128.10146173688736</v>
      </c>
      <c r="H26" s="37">
        <f t="shared" si="22"/>
        <v>97.734393809114351</v>
      </c>
      <c r="I26" s="37">
        <f t="shared" si="22"/>
        <v>43.538950988822016</v>
      </c>
      <c r="J26" s="37">
        <f t="shared" si="22"/>
        <v>51.387274290627687</v>
      </c>
      <c r="K26" s="37">
        <f t="shared" si="22"/>
        <v>34.144453998280312</v>
      </c>
      <c r="L26" s="37">
        <f t="shared" si="22"/>
        <v>18.015219260533101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132.76483233018058</v>
      </c>
      <c r="D33" s="29">
        <f t="shared" ref="D33:W33" si="28">SUM(D34:D50)</f>
        <v>88.396990541702479</v>
      </c>
      <c r="E33" s="29">
        <f t="shared" si="28"/>
        <v>97.247721410146184</v>
      </c>
      <c r="F33" s="29">
        <f t="shared" si="28"/>
        <v>94.137059329320707</v>
      </c>
      <c r="G33" s="29">
        <f t="shared" si="28"/>
        <v>128.10146173688736</v>
      </c>
      <c r="H33" s="29">
        <f t="shared" si="28"/>
        <v>97.734393809114351</v>
      </c>
      <c r="I33" s="29">
        <f t="shared" si="28"/>
        <v>43.538950988822016</v>
      </c>
      <c r="J33" s="29">
        <f t="shared" si="28"/>
        <v>51.387274290627687</v>
      </c>
      <c r="K33" s="29">
        <f t="shared" si="28"/>
        <v>34.144453998280312</v>
      </c>
      <c r="L33" s="29">
        <f t="shared" si="28"/>
        <v>18.015219260533101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2.1974204643164228</v>
      </c>
      <c r="D36" s="10">
        <f>FC_IND_IS_BF_E!D36+FC_IND_IS_EA_E!D36</f>
        <v>2.1171969045571801</v>
      </c>
      <c r="E36" s="10">
        <f>FC_IND_IS_BF_E!E36+FC_IND_IS_EA_E!E36</f>
        <v>2.1180567497850391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9.1769561478933781</v>
      </c>
      <c r="D43" s="10">
        <f>FC_IND_IS_BF_E!D43+FC_IND_IS_EA_E!D43</f>
        <v>7.0086844368013752</v>
      </c>
      <c r="E43" s="10">
        <f>FC_IND_IS_BF_E!E43+FC_IND_IS_EA_E!E43</f>
        <v>7.0120378331900248</v>
      </c>
      <c r="F43" s="10">
        <f>FC_IND_IS_BF_E!F43+FC_IND_IS_EA_E!F43</f>
        <v>2.0029234737747199</v>
      </c>
      <c r="G43" s="10">
        <f>FC_IND_IS_BF_E!G43+FC_IND_IS_EA_E!G43</f>
        <v>2.000257953568358</v>
      </c>
      <c r="H43" s="10">
        <f>FC_IND_IS_BF_E!H43+FC_IND_IS_EA_E!H43</f>
        <v>1.9981083404987099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121.3904557179708</v>
      </c>
      <c r="D44" s="10">
        <f>FC_IND_IS_BF_E!D44+FC_IND_IS_EA_E!D44</f>
        <v>79.271109200343929</v>
      </c>
      <c r="E44" s="10">
        <f>FC_IND_IS_BF_E!E44+FC_IND_IS_EA_E!E44</f>
        <v>88.117626827171122</v>
      </c>
      <c r="F44" s="10">
        <f>FC_IND_IS_BF_E!F44+FC_IND_IS_EA_E!F44</f>
        <v>92.134135855545992</v>
      </c>
      <c r="G44" s="10">
        <f>FC_IND_IS_BF_E!G44+FC_IND_IS_EA_E!G44</f>
        <v>126.10120378331899</v>
      </c>
      <c r="H44" s="10">
        <f>FC_IND_IS_BF_E!H44+FC_IND_IS_EA_E!H44</f>
        <v>95.736285468615648</v>
      </c>
      <c r="I44" s="10">
        <f>FC_IND_IS_BF_E!I44+FC_IND_IS_EA_E!I44</f>
        <v>43.538950988822016</v>
      </c>
      <c r="J44" s="10">
        <f>FC_IND_IS_BF_E!J44+FC_IND_IS_EA_E!J44</f>
        <v>51.387274290627687</v>
      </c>
      <c r="K44" s="10">
        <f>FC_IND_IS_BF_E!K44+FC_IND_IS_EA_E!K44</f>
        <v>34.144453998280312</v>
      </c>
      <c r="L44" s="10">
        <f>FC_IND_IS_BF_E!L44+FC_IND_IS_EA_E!L44</f>
        <v>18.015219260533101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222.3774720550301</v>
      </c>
      <c r="D51" s="37">
        <f>FC_IND_IS_BF_E!D51+FC_IND_IS_EA_E!D51</f>
        <v>259.09286328460888</v>
      </c>
      <c r="E51" s="37">
        <f>FC_IND_IS_BF_E!E51+FC_IND_IS_EA_E!E51</f>
        <v>273.02235597592431</v>
      </c>
      <c r="F51" s="37">
        <f>FC_IND_IS_BF_E!F51+FC_IND_IS_EA_E!F51</f>
        <v>264.07996560619091</v>
      </c>
      <c r="G51" s="37">
        <f>FC_IND_IS_BF_E!G51+FC_IND_IS_EA_E!G51</f>
        <v>293.4651762682717</v>
      </c>
      <c r="H51" s="37">
        <f>FC_IND_IS_BF_E!H51+FC_IND_IS_EA_E!H51</f>
        <v>277.36457437661221</v>
      </c>
      <c r="I51" s="37">
        <f>FC_IND_IS_BF_E!I51+FC_IND_IS_EA_E!I51</f>
        <v>283.83490971625099</v>
      </c>
      <c r="J51" s="37">
        <f>FC_IND_IS_BF_E!J51+FC_IND_IS_EA_E!J51</f>
        <v>283.96388650042991</v>
      </c>
      <c r="K51" s="37">
        <f>FC_IND_IS_BF_E!K51+FC_IND_IS_EA_E!K51</f>
        <v>278.6973344797936</v>
      </c>
      <c r="L51" s="37">
        <f>FC_IND_IS_BF_E!L51+FC_IND_IS_EA_E!L51</f>
        <v>239.89681857265691</v>
      </c>
      <c r="M51" s="37">
        <f>FC_IND_IS_BF_E!M51+FC_IND_IS_EA_E!M51</f>
        <v>284.82373172828892</v>
      </c>
      <c r="N51" s="37">
        <f>FC_IND_IS_BF_E!N51+FC_IND_IS_EA_E!N51</f>
        <v>265.58469475494411</v>
      </c>
      <c r="O51" s="37">
        <f>FC_IND_IS_BF_E!O51+FC_IND_IS_EA_E!O51</f>
        <v>208.70593293207219</v>
      </c>
      <c r="P51" s="37">
        <f>FC_IND_IS_BF_E!P51+FC_IND_IS_EA_E!P51</f>
        <v>218.63714531384349</v>
      </c>
      <c r="Q51" s="37">
        <f>FC_IND_IS_BF_E!Q51+FC_IND_IS_EA_E!Q51</f>
        <v>201.0963026655202</v>
      </c>
      <c r="R51" s="37">
        <f>FC_IND_IS_BF_E!R51+FC_IND_IS_EA_E!R51</f>
        <v>195.2278589853826</v>
      </c>
      <c r="S51" s="37">
        <f>FC_IND_IS_BF_E!S51+FC_IND_IS_EA_E!S51</f>
        <v>196.15279449699051</v>
      </c>
      <c r="T51" s="37">
        <f>FC_IND_IS_BF_E!T51+FC_IND_IS_EA_E!T51</f>
        <v>191.61650902837491</v>
      </c>
      <c r="U51" s="37">
        <f>FC_IND_IS_BF_E!U51+FC_IND_IS_EA_E!U51</f>
        <v>199.98572656921749</v>
      </c>
      <c r="V51" s="37">
        <f>FC_IND_IS_BF_E!V51+FC_IND_IS_EA_E!V51</f>
        <v>172.98624247635419</v>
      </c>
      <c r="W51" s="37">
        <f>FC_IND_IS_BF_E!W51+FC_IND_IS_EA_E!W51</f>
        <v>165.80816852966461</v>
      </c>
      <c r="X51" s="37">
        <f>FC_IND_IS_BF_E!X51+FC_IND_IS_EA_E!X51</f>
        <v>207.45726569217541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3.2566876181443778E-2</v>
      </c>
      <c r="D52" s="37">
        <f t="shared" ref="D52:W52" si="31">SUM(D53:D70)</f>
        <v>0.2085737000875047</v>
      </c>
      <c r="E52" s="37">
        <f t="shared" si="31"/>
        <v>0.36554366370070546</v>
      </c>
      <c r="F52" s="37">
        <f t="shared" si="31"/>
        <v>0.17563766684294527</v>
      </c>
      <c r="G52" s="37">
        <f t="shared" si="31"/>
        <v>0.55351540382053566</v>
      </c>
      <c r="H52" s="37">
        <f t="shared" si="31"/>
        <v>0.52205423447370636</v>
      </c>
      <c r="I52" s="37">
        <f t="shared" si="31"/>
        <v>0.64526999556895737</v>
      </c>
      <c r="J52" s="37">
        <f t="shared" si="31"/>
        <v>0.353734770526137</v>
      </c>
      <c r="K52" s="37">
        <f t="shared" si="31"/>
        <v>0.17667215892306221</v>
      </c>
      <c r="L52" s="37">
        <f t="shared" si="31"/>
        <v>0.33431741439820084</v>
      </c>
      <c r="M52" s="37">
        <f t="shared" si="31"/>
        <v>0.43952630692969979</v>
      </c>
      <c r="N52" s="37">
        <f t="shared" si="31"/>
        <v>1.1622811275572467</v>
      </c>
      <c r="O52" s="37">
        <f t="shared" si="31"/>
        <v>1.7711069621943576</v>
      </c>
      <c r="P52" s="37">
        <f t="shared" si="31"/>
        <v>1.7079773698393867</v>
      </c>
      <c r="Q52" s="37">
        <f t="shared" si="31"/>
        <v>1.6586068533421274</v>
      </c>
      <c r="R52" s="37">
        <f t="shared" si="31"/>
        <v>1.4989468700723718</v>
      </c>
      <c r="S52" s="37">
        <f t="shared" si="31"/>
        <v>1.7318215293768147</v>
      </c>
      <c r="T52" s="37">
        <f t="shared" si="31"/>
        <v>1.9223654518270652</v>
      </c>
      <c r="U52" s="37">
        <f t="shared" si="31"/>
        <v>2.3345221344442186</v>
      </c>
      <c r="V52" s="37">
        <f t="shared" si="31"/>
        <v>2.4420014409389239</v>
      </c>
      <c r="W52" s="37">
        <f t="shared" si="31"/>
        <v>2.9675202447430991</v>
      </c>
      <c r="X52" s="37">
        <f t="shared" ref="X52" si="32">SUM(X53:X70)</f>
        <v>3.6021880481069655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0.14333619948409279</v>
      </c>
      <c r="E59" s="10">
        <f>FC_IND_IS_BF_E!E59+FC_IND_IS_EA_E!E59</f>
        <v>0.23886500429922611</v>
      </c>
      <c r="F59" s="10">
        <f>FC_IND_IS_BF_E!F59+FC_IND_IS_EA_E!F59</f>
        <v>0</v>
      </c>
      <c r="G59" s="10">
        <f>FC_IND_IS_BF_E!G59+FC_IND_IS_EA_E!G59</f>
        <v>0.31049011177987962</v>
      </c>
      <c r="H59" s="10">
        <f>FC_IND_IS_BF_E!H59+FC_IND_IS_EA_E!H59</f>
        <v>0.2149613069647463</v>
      </c>
      <c r="I59" s="10">
        <f>FC_IND_IS_BF_E!I59+FC_IND_IS_EA_E!I59</f>
        <v>0.23886500429922614</v>
      </c>
      <c r="J59" s="10">
        <f>FC_IND_IS_BF_E!J59+FC_IND_IS_EA_E!J59</f>
        <v>0.26276870163370591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0.42992261392949266</v>
      </c>
      <c r="O59" s="10">
        <f>FC_IND_IS_BF_E!O59+FC_IND_IS_EA_E!O59</f>
        <v>0.88374892519346526</v>
      </c>
      <c r="P59" s="10">
        <f>FC_IND_IS_BF_E!P59+FC_IND_IS_EA_E!P59</f>
        <v>0.54935511607910581</v>
      </c>
      <c r="Q59" s="10">
        <f>FC_IND_IS_BF_E!Q59+FC_IND_IS_EA_E!Q59</f>
        <v>0.40601891659501288</v>
      </c>
      <c r="R59" s="10">
        <f>FC_IND_IS_BF_E!R59+FC_IND_IS_EA_E!R59</f>
        <v>7.1625107480653469E-2</v>
      </c>
      <c r="S59" s="10">
        <f>FC_IND_IS_BF_E!S59+FC_IND_IS_EA_E!S59</f>
        <v>2.3903697334479786E-2</v>
      </c>
      <c r="T59" s="10">
        <f>FC_IND_IS_BF_E!T59+FC_IND_IS_EA_E!T59</f>
        <v>1.6766981943250211E-2</v>
      </c>
      <c r="U59" s="10">
        <f>FC_IND_IS_BF_E!U59+FC_IND_IS_EA_E!U59</f>
        <v>1.1779879621668101E-2</v>
      </c>
      <c r="V59" s="10">
        <f>FC_IND_IS_BF_E!V59+FC_IND_IS_EA_E!V59</f>
        <v>1.238177128116939E-2</v>
      </c>
      <c r="W59" s="10">
        <f>FC_IND_IS_BF_E!W59+FC_IND_IS_EA_E!W59</f>
        <v>8.6844368013757542E-3</v>
      </c>
      <c r="X59" s="10">
        <f>FC_IND_IS_BF_E!X59+FC_IND_IS_EA_E!X59</f>
        <v>2.0550300945829748E-2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3.2566876181443778E-2</v>
      </c>
      <c r="D70" s="10">
        <f>FC_IND_IS_BF_E!D70+FC_IND_IS_EA_E!D70</f>
        <v>6.5237500603411908E-2</v>
      </c>
      <c r="E70" s="10">
        <f>FC_IND_IS_BF_E!E70+FC_IND_IS_EA_E!E70</f>
        <v>0.12667865940147938</v>
      </c>
      <c r="F70" s="10">
        <f>FC_IND_IS_BF_E!F70+FC_IND_IS_EA_E!F70</f>
        <v>0.17563766684294527</v>
      </c>
      <c r="G70" s="10">
        <f>FC_IND_IS_BF_E!G70+FC_IND_IS_EA_E!G70</f>
        <v>0.24302529204065607</v>
      </c>
      <c r="H70" s="10">
        <f>FC_IND_IS_BF_E!H70+FC_IND_IS_EA_E!H70</f>
        <v>0.30709292750896006</v>
      </c>
      <c r="I70" s="10">
        <f>FC_IND_IS_BF_E!I70+FC_IND_IS_EA_E!I70</f>
        <v>0.40640499126973129</v>
      </c>
      <c r="J70" s="10">
        <f>FC_IND_IS_BF_E!J70+FC_IND_IS_EA_E!J70</f>
        <v>9.0966068892431085E-2</v>
      </c>
      <c r="K70" s="10">
        <f>FC_IND_IS_BF_E!K70+FC_IND_IS_EA_E!K70</f>
        <v>0.17667215892306221</v>
      </c>
      <c r="L70" s="10">
        <f>FC_IND_IS_BF_E!L70+FC_IND_IS_EA_E!L70</f>
        <v>0.33431741439820084</v>
      </c>
      <c r="M70" s="10">
        <f>FC_IND_IS_BF_E!M70+FC_IND_IS_EA_E!M70</f>
        <v>0.43952630692969979</v>
      </c>
      <c r="N70" s="10">
        <f>FC_IND_IS_BF_E!N70+FC_IND_IS_EA_E!N70</f>
        <v>0.73235851362775406</v>
      </c>
      <c r="O70" s="10">
        <f>FC_IND_IS_BF_E!O70+FC_IND_IS_EA_E!O70</f>
        <v>0.88735803700089233</v>
      </c>
      <c r="P70" s="10">
        <f>FC_IND_IS_BF_E!P70+FC_IND_IS_EA_E!P70</f>
        <v>1.1586222537602808</v>
      </c>
      <c r="Q70" s="10">
        <f>FC_IND_IS_BF_E!Q70+FC_IND_IS_EA_E!Q70</f>
        <v>1.2525879367471147</v>
      </c>
      <c r="R70" s="10">
        <f>FC_IND_IS_BF_E!R70+FC_IND_IS_EA_E!R70</f>
        <v>1.4273217625917183</v>
      </c>
      <c r="S70" s="10">
        <f>FC_IND_IS_BF_E!S70+FC_IND_IS_EA_E!S70</f>
        <v>1.7079178320423349</v>
      </c>
      <c r="T70" s="10">
        <f>FC_IND_IS_BF_E!T70+FC_IND_IS_EA_E!T70</f>
        <v>1.9055984698838151</v>
      </c>
      <c r="U70" s="10">
        <f>FC_IND_IS_BF_E!U70+FC_IND_IS_EA_E!U70</f>
        <v>2.3227422548225505</v>
      </c>
      <c r="V70" s="10">
        <f>FC_IND_IS_BF_E!V70+FC_IND_IS_EA_E!V70</f>
        <v>2.4296196696577543</v>
      </c>
      <c r="W70" s="10">
        <f>FC_IND_IS_BF_E!W70+FC_IND_IS_EA_E!W70</f>
        <v>2.9588358079417234</v>
      </c>
      <c r="X70" s="10">
        <f>FC_IND_IS_BF_E!X70+FC_IND_IS_EA_E!X70</f>
        <v>3.5816377471611358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0.31049011177987962</v>
      </c>
      <c r="D71" s="37">
        <f t="shared" ref="D71:W71" si="34">SUM(D72:D73)</f>
        <v>0.26276870163370591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0.35829750644883918</v>
      </c>
      <c r="L71" s="37">
        <f t="shared" si="34"/>
        <v>0.23886500429922611</v>
      </c>
      <c r="M71" s="37">
        <f t="shared" si="34"/>
        <v>0.2149613069647463</v>
      </c>
      <c r="N71" s="37">
        <f t="shared" si="34"/>
        <v>0.19105760963026658</v>
      </c>
      <c r="O71" s="37">
        <f t="shared" si="34"/>
        <v>4.7807394668959592E-2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0.31049011177987962</v>
      </c>
      <c r="D72" s="10">
        <f>FC_IND_IS_BF_E!D72+FC_IND_IS_EA_E!D72</f>
        <v>0.26276870163370591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0.35829750644883918</v>
      </c>
      <c r="L72" s="10">
        <f>FC_IND_IS_BF_E!L72+FC_IND_IS_EA_E!L72</f>
        <v>0.23886500429922611</v>
      </c>
      <c r="M72" s="10">
        <f>FC_IND_IS_BF_E!M72+FC_IND_IS_EA_E!M72</f>
        <v>0.2149613069647463</v>
      </c>
      <c r="N72" s="10">
        <f>FC_IND_IS_BF_E!N72+FC_IND_IS_EA_E!N72</f>
        <v>0.19105760963026658</v>
      </c>
      <c r="O72" s="10">
        <f>FC_IND_IS_BF_E!O72+FC_IND_IS_EA_E!O72</f>
        <v>4.7807394668959592E-2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115.2431642304385</v>
      </c>
      <c r="D75" s="37">
        <f>FC_IND_IS_BF_E!D75+FC_IND_IS_EA_E!D75</f>
        <v>98.83439380911436</v>
      </c>
      <c r="E75" s="37">
        <f>FC_IND_IS_BF_E!E75+FC_IND_IS_EA_E!E75</f>
        <v>97.855202063628539</v>
      </c>
      <c r="F75" s="37">
        <f>FC_IND_IS_BF_E!F75+FC_IND_IS_EA_E!F75</f>
        <v>92.075064488392101</v>
      </c>
      <c r="G75" s="37">
        <f>FC_IND_IS_BF_E!G75+FC_IND_IS_EA_E!G75</f>
        <v>103.1336199484093</v>
      </c>
      <c r="H75" s="37">
        <f>FC_IND_IS_BF_E!H75+FC_IND_IS_EA_E!H75</f>
        <v>73.325709372313</v>
      </c>
      <c r="I75" s="37">
        <f>FC_IND_IS_BF_E!I75+FC_IND_IS_EA_E!I75</f>
        <v>72.537489251934659</v>
      </c>
      <c r="J75" s="37">
        <f>FC_IND_IS_BF_E!J75+FC_IND_IS_EA_E!J75</f>
        <v>59.878675838349103</v>
      </c>
      <c r="K75" s="37">
        <f>FC_IND_IS_BF_E!K75+FC_IND_IS_EA_E!K75</f>
        <v>52.880481513327595</v>
      </c>
      <c r="L75" s="37">
        <f>FC_IND_IS_BF_E!L75+FC_IND_IS_EA_E!L75</f>
        <v>47.601977644024068</v>
      </c>
      <c r="M75" s="37">
        <f>FC_IND_IS_BF_E!M75+FC_IND_IS_EA_E!M75</f>
        <v>87.513155631986237</v>
      </c>
      <c r="N75" s="37">
        <f>FC_IND_IS_BF_E!N75+FC_IND_IS_EA_E!N75</f>
        <v>123.913241616509</v>
      </c>
      <c r="O75" s="37">
        <f>FC_IND_IS_BF_E!O75+FC_IND_IS_EA_E!O75</f>
        <v>124.3431642304385</v>
      </c>
      <c r="P75" s="37">
        <f>FC_IND_IS_BF_E!P75+FC_IND_IS_EA_E!P75</f>
        <v>100.7929492691316</v>
      </c>
      <c r="Q75" s="37">
        <f>FC_IND_IS_BF_E!Q75+FC_IND_IS_EA_E!Q75</f>
        <v>75.093121238177119</v>
      </c>
      <c r="R75" s="37">
        <f>FC_IND_IS_BF_E!R75+FC_IND_IS_EA_E!R75</f>
        <v>68.501031814273418</v>
      </c>
      <c r="S75" s="37">
        <f>FC_IND_IS_BF_E!S75+FC_IND_IS_EA_E!S75</f>
        <v>72.059845227858986</v>
      </c>
      <c r="T75" s="37">
        <f>FC_IND_IS_BF_E!T75+FC_IND_IS_EA_E!T75</f>
        <v>78.052450558899395</v>
      </c>
      <c r="U75" s="37">
        <f>FC_IND_IS_BF_E!U75+FC_IND_IS_EA_E!U75</f>
        <v>70.057179707652622</v>
      </c>
      <c r="V75" s="37">
        <f>FC_IND_IS_BF_E!V75+FC_IND_IS_EA_E!V75</f>
        <v>73.880137575236446</v>
      </c>
      <c r="W75" s="37">
        <f>FC_IND_IS_BF_E!W75+FC_IND_IS_EA_E!W75</f>
        <v>64.91908856405847</v>
      </c>
      <c r="X75" s="37">
        <f>FC_IND_IS_BF_E!X75+FC_IND_IS_EA_E!X75</f>
        <v>66.878245915735164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258.03955288048144</v>
      </c>
      <c r="D76" s="40">
        <f>FC_IND_IS_BF_E!D76+FC_IND_IS_EA_E!D76</f>
        <v>249.87102321582108</v>
      </c>
      <c r="E76" s="40">
        <f>FC_IND_IS_BF_E!E76+FC_IND_IS_EA_E!E76</f>
        <v>322.52794496990538</v>
      </c>
      <c r="F76" s="40">
        <f>FC_IND_IS_BF_E!F76+FC_IND_IS_EA_E!F76</f>
        <v>303.52536543422178</v>
      </c>
      <c r="G76" s="40">
        <f>FC_IND_IS_BF_E!G76+FC_IND_IS_EA_E!G76</f>
        <v>306.10490111779882</v>
      </c>
      <c r="H76" s="40">
        <f>FC_IND_IS_BF_E!H76+FC_IND_IS_EA_E!H76</f>
        <v>295.70077386070511</v>
      </c>
      <c r="I76" s="40">
        <f>FC_IND_IS_BF_E!I76+FC_IND_IS_EA_E!I76</f>
        <v>291.40154772141011</v>
      </c>
      <c r="J76" s="40">
        <f>FC_IND_IS_BF_E!J76+FC_IND_IS_EA_E!J76</f>
        <v>269.8194325021496</v>
      </c>
      <c r="K76" s="40">
        <f>FC_IND_IS_BF_E!K76+FC_IND_IS_EA_E!K76</f>
        <v>271.10920034393808</v>
      </c>
      <c r="L76" s="40">
        <f>FC_IND_IS_BF_E!L76+FC_IND_IS_EA_E!L76</f>
        <v>267.15391229578682</v>
      </c>
      <c r="M76" s="40">
        <f>FC_IND_IS_BF_E!M76+FC_IND_IS_EA_E!M76</f>
        <v>218.14273430782458</v>
      </c>
      <c r="N76" s="40">
        <f>FC_IND_IS_BF_E!N76+FC_IND_IS_EA_E!N76</f>
        <v>224.50558899398112</v>
      </c>
      <c r="O76" s="40">
        <f>FC_IND_IS_BF_E!O76+FC_IND_IS_EA_E!O76</f>
        <v>197.42046431642297</v>
      </c>
      <c r="P76" s="40">
        <f>FC_IND_IS_BF_E!P76+FC_IND_IS_EA_E!P76</f>
        <v>197.76440240756659</v>
      </c>
      <c r="Q76" s="40">
        <f>FC_IND_IS_BF_E!Q76+FC_IND_IS_EA_E!Q76</f>
        <v>202.40756663800508</v>
      </c>
      <c r="R76" s="40">
        <f>FC_IND_IS_BF_E!R76+FC_IND_IS_EA_E!R76</f>
        <v>201.71969045571802</v>
      </c>
      <c r="S76" s="40">
        <f>FC_IND_IS_BF_E!S76+FC_IND_IS_EA_E!S76</f>
        <v>204.12725709372307</v>
      </c>
      <c r="T76" s="40">
        <f>FC_IND_IS_BF_E!T76+FC_IND_IS_EA_E!T76</f>
        <v>199.18151332760104</v>
      </c>
      <c r="U76" s="40">
        <f>FC_IND_IS_BF_E!U76+FC_IND_IS_EA_E!U76</f>
        <v>202.70197764402411</v>
      </c>
      <c r="V76" s="40">
        <f>FC_IND_IS_BF_E!V76+FC_IND_IS_EA_E!V76</f>
        <v>192.28564058469482</v>
      </c>
      <c r="W76" s="40">
        <f>FC_IND_IS_BF_E!W76+FC_IND_IS_EA_E!W76</f>
        <v>184.67179707652619</v>
      </c>
      <c r="X76" s="40">
        <f>FC_IND_IS_BF_E!X76+FC_IND_IS_EA_E!X76</f>
        <v>200.75726569217539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2075.9522535354904</v>
      </c>
      <c r="D2" s="31">
        <f t="shared" ref="D2:X2" si="1">SUM(D3,D17,D22,D25,D26,D51,D52,D71,D74,D75,D76)</f>
        <v>2245.3168921114811</v>
      </c>
      <c r="E2" s="31">
        <f t="shared" si="1"/>
        <v>2053.8187677536371</v>
      </c>
      <c r="F2" s="31">
        <f t="shared" si="1"/>
        <v>1887.9319891938856</v>
      </c>
      <c r="G2" s="31">
        <f t="shared" si="1"/>
        <v>1946.5481483645729</v>
      </c>
      <c r="H2" s="31">
        <f t="shared" si="1"/>
        <v>1919.3067179566003</v>
      </c>
      <c r="I2" s="31">
        <f t="shared" si="1"/>
        <v>1839.9311163960215</v>
      </c>
      <c r="J2" s="31">
        <f t="shared" si="1"/>
        <v>1743.2199514561478</v>
      </c>
      <c r="K2" s="31">
        <f t="shared" si="1"/>
        <v>1657.9668493169495</v>
      </c>
      <c r="L2" s="31">
        <f t="shared" si="1"/>
        <v>1495.0070151096866</v>
      </c>
      <c r="M2" s="31">
        <f t="shared" si="1"/>
        <v>1146.0781442299844</v>
      </c>
      <c r="N2" s="31">
        <f t="shared" si="1"/>
        <v>1192.7374801405035</v>
      </c>
      <c r="O2" s="31">
        <f t="shared" si="1"/>
        <v>1128.9145527357746</v>
      </c>
      <c r="P2" s="31">
        <f t="shared" si="1"/>
        <v>1092.1940046789689</v>
      </c>
      <c r="Q2" s="31">
        <f t="shared" si="1"/>
        <v>1008.082812616764</v>
      </c>
      <c r="R2" s="31">
        <f t="shared" si="1"/>
        <v>973.45287038221431</v>
      </c>
      <c r="S2" s="31">
        <f t="shared" si="1"/>
        <v>958.02147392326037</v>
      </c>
      <c r="T2" s="31">
        <f t="shared" si="1"/>
        <v>996.28232343900834</v>
      </c>
      <c r="U2" s="31">
        <f t="shared" si="1"/>
        <v>1012.9996750160562</v>
      </c>
      <c r="V2" s="31">
        <f t="shared" si="1"/>
        <v>888.4950300943666</v>
      </c>
      <c r="W2" s="31">
        <f t="shared" si="1"/>
        <v>912.31852708393944</v>
      </c>
      <c r="X2" s="31">
        <f t="shared" si="1"/>
        <v>1019.2363076868717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849.48573927500604</v>
      </c>
      <c r="D3" s="34">
        <f t="shared" ref="D3:X3" si="3">SUM(D4,D8,D11)</f>
        <v>1008.3890504884407</v>
      </c>
      <c r="E3" s="34">
        <f t="shared" si="3"/>
        <v>868.12847898480209</v>
      </c>
      <c r="F3" s="34">
        <f t="shared" si="3"/>
        <v>697.62587111053165</v>
      </c>
      <c r="G3" s="34">
        <f t="shared" si="3"/>
        <v>697.20014729277887</v>
      </c>
      <c r="H3" s="34">
        <f t="shared" si="3"/>
        <v>810.20123478188214</v>
      </c>
      <c r="I3" s="34">
        <f t="shared" si="3"/>
        <v>780.94786402597629</v>
      </c>
      <c r="J3" s="34">
        <f t="shared" si="3"/>
        <v>758.08100028628792</v>
      </c>
      <c r="K3" s="34">
        <f t="shared" si="3"/>
        <v>610.73951447017384</v>
      </c>
      <c r="L3" s="34">
        <f t="shared" si="3"/>
        <v>632.55656274791465</v>
      </c>
      <c r="M3" s="34">
        <f t="shared" si="3"/>
        <v>311.83683154526346</v>
      </c>
      <c r="N3" s="34">
        <f t="shared" si="3"/>
        <v>329.44322784062069</v>
      </c>
      <c r="O3" s="34">
        <f t="shared" si="3"/>
        <v>343.59907580459162</v>
      </c>
      <c r="P3" s="34">
        <f t="shared" si="3"/>
        <v>334.87598610506325</v>
      </c>
      <c r="Q3" s="34">
        <f t="shared" si="3"/>
        <v>271.8997536632117</v>
      </c>
      <c r="R3" s="34">
        <f t="shared" si="3"/>
        <v>264.44275970432608</v>
      </c>
      <c r="S3" s="34">
        <f t="shared" si="3"/>
        <v>241.50953240708779</v>
      </c>
      <c r="T3" s="34">
        <f t="shared" si="3"/>
        <v>305.6156597260574</v>
      </c>
      <c r="U3" s="34">
        <f t="shared" si="3"/>
        <v>278.45323383063271</v>
      </c>
      <c r="V3" s="34">
        <f t="shared" si="3"/>
        <v>235.87866801401552</v>
      </c>
      <c r="W3" s="34">
        <f t="shared" si="3"/>
        <v>276.8377756218398</v>
      </c>
      <c r="X3" s="34">
        <f t="shared" si="3"/>
        <v>283.59023476800121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451.98616000741163</v>
      </c>
      <c r="D4" s="29">
        <f t="shared" ref="D4:X4" si="5">SUM(D5:D7)</f>
        <v>509.87187194182326</v>
      </c>
      <c r="E4" s="29">
        <f t="shared" si="5"/>
        <v>405.51716130612363</v>
      </c>
      <c r="F4" s="29">
        <f t="shared" si="5"/>
        <v>179.94800961198212</v>
      </c>
      <c r="G4" s="29">
        <f t="shared" si="5"/>
        <v>397.09099052280703</v>
      </c>
      <c r="H4" s="29">
        <f t="shared" si="5"/>
        <v>442.62398037386373</v>
      </c>
      <c r="I4" s="29">
        <f t="shared" si="5"/>
        <v>437.94065354069949</v>
      </c>
      <c r="J4" s="29">
        <f t="shared" si="5"/>
        <v>460.60174553333502</v>
      </c>
      <c r="K4" s="29">
        <f t="shared" si="5"/>
        <v>370.76854465548246</v>
      </c>
      <c r="L4" s="29">
        <f t="shared" si="5"/>
        <v>322.58349842643901</v>
      </c>
      <c r="M4" s="29">
        <f t="shared" si="5"/>
        <v>59.286279202151412</v>
      </c>
      <c r="N4" s="29">
        <f t="shared" si="5"/>
        <v>65.026784177171066</v>
      </c>
      <c r="O4" s="29">
        <f t="shared" si="5"/>
        <v>96.05220795813932</v>
      </c>
      <c r="P4" s="29">
        <f t="shared" si="5"/>
        <v>118.08464615849013</v>
      </c>
      <c r="Q4" s="29">
        <f t="shared" si="5"/>
        <v>55.832480951511741</v>
      </c>
      <c r="R4" s="29">
        <f t="shared" si="5"/>
        <v>36.388076205692407</v>
      </c>
      <c r="S4" s="29">
        <f t="shared" si="5"/>
        <v>61.626592229744901</v>
      </c>
      <c r="T4" s="29">
        <f t="shared" si="5"/>
        <v>37.324384155741996</v>
      </c>
      <c r="U4" s="29">
        <f t="shared" si="5"/>
        <v>36.215596616693659</v>
      </c>
      <c r="V4" s="29">
        <f t="shared" si="5"/>
        <v>36.392818679386657</v>
      </c>
      <c r="W4" s="29">
        <f t="shared" si="5"/>
        <v>77.543634649760051</v>
      </c>
      <c r="X4" s="29">
        <f t="shared" si="5"/>
        <v>90.689747782083685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12.779762253639339</v>
      </c>
      <c r="F5" s="10">
        <v>11.30406766588932</v>
      </c>
      <c r="G5" s="10">
        <v>37.706113425953511</v>
      </c>
      <c r="H5" s="10">
        <v>27.034171225268114</v>
      </c>
      <c r="I5" s="10">
        <v>38.484568610538204</v>
      </c>
      <c r="J5" s="10">
        <v>29.505050748580487</v>
      </c>
      <c r="K5" s="10">
        <v>27.404524509704135</v>
      </c>
      <c r="L5" s="10">
        <v>14.832633258702661</v>
      </c>
      <c r="M5" s="10">
        <v>4.2263178186690658</v>
      </c>
      <c r="N5" s="10">
        <v>26.578571730481567</v>
      </c>
      <c r="O5" s="10">
        <v>43.699556011273309</v>
      </c>
      <c r="P5" s="10">
        <v>59.251169304900166</v>
      </c>
      <c r="Q5" s="10">
        <v>48.723324929379217</v>
      </c>
      <c r="R5" s="10">
        <v>21.417044366641775</v>
      </c>
      <c r="S5" s="10">
        <v>47.549476030192864</v>
      </c>
      <c r="T5" s="10">
        <v>36.939248387862733</v>
      </c>
      <c r="U5" s="10">
        <v>35.944075490556159</v>
      </c>
      <c r="V5" s="10">
        <v>36.199392197246929</v>
      </c>
      <c r="W5" s="10">
        <v>66.710264529662595</v>
      </c>
      <c r="X5" s="10">
        <v>81.279674235989546</v>
      </c>
    </row>
    <row r="6" spans="1:24" ht="11.25" customHeight="1" x14ac:dyDescent="0.2">
      <c r="A6" s="41" t="s">
        <v>7</v>
      </c>
      <c r="B6" s="9" t="s">
        <v>8</v>
      </c>
      <c r="C6" s="10">
        <v>26.667663762199929</v>
      </c>
      <c r="D6" s="10">
        <v>33.460223123502473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425.31849624521169</v>
      </c>
      <c r="D7" s="10">
        <v>476.41164881832077</v>
      </c>
      <c r="E7" s="10">
        <v>392.73739905248431</v>
      </c>
      <c r="F7" s="10">
        <v>168.64394194609281</v>
      </c>
      <c r="G7" s="10">
        <v>359.38487709685353</v>
      </c>
      <c r="H7" s="10">
        <v>415.58980914859563</v>
      </c>
      <c r="I7" s="10">
        <v>399.4560849301613</v>
      </c>
      <c r="J7" s="10">
        <v>431.09669478475456</v>
      </c>
      <c r="K7" s="10">
        <v>343.36402014577834</v>
      </c>
      <c r="L7" s="10">
        <v>307.75086516773632</v>
      </c>
      <c r="M7" s="10">
        <v>55.059961383482346</v>
      </c>
      <c r="N7" s="10">
        <v>38.448212446689496</v>
      </c>
      <c r="O7" s="10">
        <v>52.352651946866018</v>
      </c>
      <c r="P7" s="10">
        <v>58.833476853589957</v>
      </c>
      <c r="Q7" s="10">
        <v>7.1091560221325256</v>
      </c>
      <c r="R7" s="10">
        <v>14.971031839050633</v>
      </c>
      <c r="S7" s="10">
        <v>14.077116199552036</v>
      </c>
      <c r="T7" s="10">
        <v>0.38513576787926396</v>
      </c>
      <c r="U7" s="10">
        <v>0.27152112613750051</v>
      </c>
      <c r="V7" s="10">
        <v>0.19342648213972563</v>
      </c>
      <c r="W7" s="10">
        <v>10.833370120097461</v>
      </c>
      <c r="X7" s="10">
        <v>9.4100735460941429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61.957618820848843</v>
      </c>
      <c r="D8" s="29">
        <f t="shared" ref="D8:X8" si="7">SUM(D9:D10)</f>
        <v>46.342973903787616</v>
      </c>
      <c r="E8" s="29">
        <f t="shared" si="7"/>
        <v>51.323205866674591</v>
      </c>
      <c r="F8" s="29">
        <f t="shared" si="7"/>
        <v>135.80438461085515</v>
      </c>
      <c r="G8" s="29">
        <f t="shared" si="7"/>
        <v>27.777254297545451</v>
      </c>
      <c r="H8" s="29">
        <f t="shared" si="7"/>
        <v>25.622649560168792</v>
      </c>
      <c r="I8" s="29">
        <f t="shared" si="7"/>
        <v>21.962529607609525</v>
      </c>
      <c r="J8" s="29">
        <f t="shared" si="7"/>
        <v>19.90275843267246</v>
      </c>
      <c r="K8" s="29">
        <f t="shared" si="7"/>
        <v>17.024112233497597</v>
      </c>
      <c r="L8" s="29">
        <f t="shared" si="7"/>
        <v>15.386780437247797</v>
      </c>
      <c r="M8" s="29">
        <f t="shared" si="7"/>
        <v>8.5285403053614282</v>
      </c>
      <c r="N8" s="29">
        <f t="shared" si="7"/>
        <v>6.9957213933747342</v>
      </c>
      <c r="O8" s="29">
        <f t="shared" si="7"/>
        <v>6.7000062815076831</v>
      </c>
      <c r="P8" s="29">
        <f t="shared" si="7"/>
        <v>7.3898782097550892</v>
      </c>
      <c r="Q8" s="29">
        <f t="shared" si="7"/>
        <v>4.6930680689036919</v>
      </c>
      <c r="R8" s="29">
        <f t="shared" si="7"/>
        <v>5.0684410226397576</v>
      </c>
      <c r="S8" s="29">
        <f t="shared" si="7"/>
        <v>5.9543073313830837</v>
      </c>
      <c r="T8" s="29">
        <f t="shared" si="7"/>
        <v>5.5401147795618879</v>
      </c>
      <c r="U8" s="29">
        <f t="shared" si="7"/>
        <v>4.7787378161219323</v>
      </c>
      <c r="V8" s="29">
        <f t="shared" si="7"/>
        <v>4.4358063423914684</v>
      </c>
      <c r="W8" s="29">
        <f t="shared" si="7"/>
        <v>4.2807273868756264</v>
      </c>
      <c r="X8" s="29">
        <f t="shared" si="7"/>
        <v>4.8508739167013477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61.957618820848843</v>
      </c>
      <c r="D10" s="10">
        <v>46.342973903787616</v>
      </c>
      <c r="E10" s="10">
        <v>51.323205866674591</v>
      </c>
      <c r="F10" s="10">
        <v>135.80438461085515</v>
      </c>
      <c r="G10" s="10">
        <v>27.777254297545451</v>
      </c>
      <c r="H10" s="10">
        <v>25.622649560168792</v>
      </c>
      <c r="I10" s="10">
        <v>21.962529607609525</v>
      </c>
      <c r="J10" s="10">
        <v>19.90275843267246</v>
      </c>
      <c r="K10" s="10">
        <v>17.024112233497597</v>
      </c>
      <c r="L10" s="10">
        <v>15.386780437247797</v>
      </c>
      <c r="M10" s="10">
        <v>8.5285403053614282</v>
      </c>
      <c r="N10" s="10">
        <v>6.9957213933747342</v>
      </c>
      <c r="O10" s="10">
        <v>6.7000062815076831</v>
      </c>
      <c r="P10" s="10">
        <v>7.3898782097550892</v>
      </c>
      <c r="Q10" s="10">
        <v>4.6930680689036919</v>
      </c>
      <c r="R10" s="10">
        <v>5.0684410226397576</v>
      </c>
      <c r="S10" s="10">
        <v>5.9543073313830837</v>
      </c>
      <c r="T10" s="10">
        <v>5.5401147795618879</v>
      </c>
      <c r="U10" s="10">
        <v>4.7787378161219323</v>
      </c>
      <c r="V10" s="10">
        <v>4.4358063423914684</v>
      </c>
      <c r="W10" s="10">
        <v>4.2807273868756264</v>
      </c>
      <c r="X10" s="10">
        <v>4.8508739167013477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335.54196044674552</v>
      </c>
      <c r="D11" s="29">
        <f t="shared" ref="D11:X11" si="9">SUM(D12:D16)</f>
        <v>452.17420464282992</v>
      </c>
      <c r="E11" s="29">
        <f t="shared" si="9"/>
        <v>411.28811181200393</v>
      </c>
      <c r="F11" s="29">
        <f t="shared" si="9"/>
        <v>381.87347688769438</v>
      </c>
      <c r="G11" s="29">
        <f t="shared" si="9"/>
        <v>272.33190247242646</v>
      </c>
      <c r="H11" s="29">
        <f t="shared" si="9"/>
        <v>341.95460484784962</v>
      </c>
      <c r="I11" s="29">
        <f t="shared" si="9"/>
        <v>321.0446808776673</v>
      </c>
      <c r="J11" s="29">
        <f t="shared" si="9"/>
        <v>277.57649632028051</v>
      </c>
      <c r="K11" s="29">
        <f t="shared" si="9"/>
        <v>222.94685758119374</v>
      </c>
      <c r="L11" s="29">
        <f t="shared" si="9"/>
        <v>294.58628388422784</v>
      </c>
      <c r="M11" s="29">
        <f t="shared" si="9"/>
        <v>244.02201203775061</v>
      </c>
      <c r="N11" s="29">
        <f t="shared" si="9"/>
        <v>257.42072227007492</v>
      </c>
      <c r="O11" s="29">
        <f t="shared" si="9"/>
        <v>240.84686156494459</v>
      </c>
      <c r="P11" s="29">
        <f t="shared" si="9"/>
        <v>209.40146173681799</v>
      </c>
      <c r="Q11" s="29">
        <f t="shared" si="9"/>
        <v>211.37420464279629</v>
      </c>
      <c r="R11" s="29">
        <f t="shared" si="9"/>
        <v>222.98624247599389</v>
      </c>
      <c r="S11" s="29">
        <f t="shared" si="9"/>
        <v>173.92863284595981</v>
      </c>
      <c r="T11" s="29">
        <f t="shared" si="9"/>
        <v>262.75116079075349</v>
      </c>
      <c r="U11" s="29">
        <f t="shared" si="9"/>
        <v>237.45889939781711</v>
      </c>
      <c r="V11" s="29">
        <f t="shared" si="9"/>
        <v>195.05004299223739</v>
      </c>
      <c r="W11" s="29">
        <f t="shared" si="9"/>
        <v>195.01341358520409</v>
      </c>
      <c r="X11" s="29">
        <f t="shared" si="9"/>
        <v>188.04961306921621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335.54196044674552</v>
      </c>
      <c r="D13" s="10">
        <v>452.17420464282992</v>
      </c>
      <c r="E13" s="10">
        <v>393.83430782432879</v>
      </c>
      <c r="F13" s="10">
        <v>364.47274290572602</v>
      </c>
      <c r="G13" s="10">
        <v>232.56233877884409</v>
      </c>
      <c r="H13" s="10">
        <v>300.77463456538982</v>
      </c>
      <c r="I13" s="10">
        <v>305.24600171940722</v>
      </c>
      <c r="J13" s="10">
        <v>266.31306964722739</v>
      </c>
      <c r="K13" s="10">
        <v>196.9477214099611</v>
      </c>
      <c r="L13" s="10">
        <v>258.71478933766832</v>
      </c>
      <c r="M13" s="10">
        <v>244.02201203775061</v>
      </c>
      <c r="N13" s="10">
        <v>257.42072227007492</v>
      </c>
      <c r="O13" s="10">
        <v>240.84686156494459</v>
      </c>
      <c r="P13" s="10">
        <v>209.40146173681799</v>
      </c>
      <c r="Q13" s="10">
        <v>211.37420464279629</v>
      </c>
      <c r="R13" s="10">
        <v>222.98624247599389</v>
      </c>
      <c r="S13" s="10">
        <v>173.92863284595981</v>
      </c>
      <c r="T13" s="10">
        <v>262.75116079075349</v>
      </c>
      <c r="U13" s="10">
        <v>237.45889939781711</v>
      </c>
      <c r="V13" s="10">
        <v>195.05004299223739</v>
      </c>
      <c r="W13" s="10">
        <v>195.01341358520409</v>
      </c>
      <c r="X13" s="10">
        <v>188.04961306921621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17.453803987675158</v>
      </c>
      <c r="F15" s="10">
        <v>17.400733981968362</v>
      </c>
      <c r="G15" s="10">
        <v>39.769563693582363</v>
      </c>
      <c r="H15" s="10">
        <v>41.179970282459813</v>
      </c>
      <c r="I15" s="10">
        <v>15.798679158260104</v>
      </c>
      <c r="J15" s="10">
        <v>11.263426673053106</v>
      </c>
      <c r="K15" s="10">
        <v>25.999136171232628</v>
      </c>
      <c r="L15" s="10">
        <v>35.871494546559525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558.58606016143608</v>
      </c>
      <c r="D17" s="37">
        <f t="shared" ref="D17:X17" si="11">SUM(D18:D21)</f>
        <v>607.56294821155063</v>
      </c>
      <c r="E17" s="37">
        <f t="shared" si="11"/>
        <v>455.86668952665491</v>
      </c>
      <c r="F17" s="37">
        <f t="shared" si="11"/>
        <v>485.78877470573968</v>
      </c>
      <c r="G17" s="37">
        <f t="shared" si="11"/>
        <v>474.49183978574712</v>
      </c>
      <c r="H17" s="37">
        <f t="shared" si="11"/>
        <v>428.37190323153351</v>
      </c>
      <c r="I17" s="37">
        <f t="shared" si="11"/>
        <v>426.17241175136689</v>
      </c>
      <c r="J17" s="37">
        <f t="shared" si="11"/>
        <v>383.9917969648036</v>
      </c>
      <c r="K17" s="37">
        <f t="shared" si="11"/>
        <v>473.23170079248041</v>
      </c>
      <c r="L17" s="37">
        <f t="shared" si="11"/>
        <v>329.1408784535322</v>
      </c>
      <c r="M17" s="37">
        <f t="shared" si="11"/>
        <v>284.36306095330997</v>
      </c>
      <c r="N17" s="37">
        <f t="shared" si="11"/>
        <v>291.7476579943995</v>
      </c>
      <c r="O17" s="37">
        <f t="shared" si="11"/>
        <v>288.63207707458656</v>
      </c>
      <c r="P17" s="37">
        <f t="shared" si="11"/>
        <v>272.30151056565325</v>
      </c>
      <c r="Q17" s="37">
        <f t="shared" si="11"/>
        <v>286.06628776526435</v>
      </c>
      <c r="R17" s="37">
        <f t="shared" si="11"/>
        <v>272.55481947667568</v>
      </c>
      <c r="S17" s="37">
        <f t="shared" si="11"/>
        <v>266.8597916005927</v>
      </c>
      <c r="T17" s="37">
        <f t="shared" si="11"/>
        <v>243.0998698122998</v>
      </c>
      <c r="U17" s="37">
        <f t="shared" si="11"/>
        <v>281.7001930268579</v>
      </c>
      <c r="V17" s="37">
        <f t="shared" si="11"/>
        <v>231.99806827198299</v>
      </c>
      <c r="W17" s="37">
        <f t="shared" si="11"/>
        <v>235.30960373419293</v>
      </c>
      <c r="X17" s="37">
        <f t="shared" si="11"/>
        <v>277.13742482978353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216.78725102223419</v>
      </c>
      <c r="D19" s="10">
        <v>244.31699274668256</v>
      </c>
      <c r="E19" s="10">
        <v>151.38391271335402</v>
      </c>
      <c r="F19" s="10">
        <v>164.51698608511492</v>
      </c>
      <c r="G19" s="10">
        <v>151.37370035438386</v>
      </c>
      <c r="H19" s="10">
        <v>141.4858695611552</v>
      </c>
      <c r="I19" s="10">
        <v>141.36438450043019</v>
      </c>
      <c r="J19" s="10">
        <v>128.72632140890838</v>
      </c>
      <c r="K19" s="10">
        <v>182.55629404172285</v>
      </c>
      <c r="L19" s="10">
        <v>116.77520269825607</v>
      </c>
      <c r="M19" s="10">
        <v>114.93471307875322</v>
      </c>
      <c r="N19" s="10">
        <v>131.371976201645</v>
      </c>
      <c r="O19" s="10">
        <v>137.49981318291992</v>
      </c>
      <c r="P19" s="10">
        <v>130.53418525030605</v>
      </c>
      <c r="Q19" s="10">
        <v>135.12606632090061</v>
      </c>
      <c r="R19" s="10">
        <v>128.10289653578377</v>
      </c>
      <c r="S19" s="10">
        <v>116.18093075062288</v>
      </c>
      <c r="T19" s="10">
        <v>113.04664308241767</v>
      </c>
      <c r="U19" s="10">
        <v>126.85664235765599</v>
      </c>
      <c r="V19" s="10">
        <v>104.62825951786554</v>
      </c>
      <c r="W19" s="10">
        <v>113.84235750737487</v>
      </c>
      <c r="X19" s="10">
        <v>124.94852838347519</v>
      </c>
    </row>
    <row r="20" spans="1:24" ht="11.25" customHeight="1" x14ac:dyDescent="0.2">
      <c r="A20" s="42" t="s">
        <v>31</v>
      </c>
      <c r="B20" s="9" t="s">
        <v>32</v>
      </c>
      <c r="C20" s="10">
        <v>295.56348598727953</v>
      </c>
      <c r="D20" s="10">
        <v>316.62917803469571</v>
      </c>
      <c r="E20" s="10">
        <v>260.41136779767601</v>
      </c>
      <c r="F20" s="10">
        <v>278.48109434036121</v>
      </c>
      <c r="G20" s="10">
        <v>279.96817215606916</v>
      </c>
      <c r="H20" s="10">
        <v>249.54981564539841</v>
      </c>
      <c r="I20" s="10">
        <v>253.73633407729304</v>
      </c>
      <c r="J20" s="10">
        <v>225.66676734620091</v>
      </c>
      <c r="K20" s="10">
        <v>259.00791872991073</v>
      </c>
      <c r="L20" s="10">
        <v>181.19358321456903</v>
      </c>
      <c r="M20" s="10">
        <v>142.21559459827347</v>
      </c>
      <c r="N20" s="10">
        <v>132.28940493241248</v>
      </c>
      <c r="O20" s="10">
        <v>125.53614482223078</v>
      </c>
      <c r="P20" s="10">
        <v>114.70803766246027</v>
      </c>
      <c r="Q20" s="10">
        <v>124.74804555330799</v>
      </c>
      <c r="R20" s="10">
        <v>115.21366368374574</v>
      </c>
      <c r="S20" s="10">
        <v>122.04447664291912</v>
      </c>
      <c r="T20" s="10">
        <v>105.80529270133454</v>
      </c>
      <c r="U20" s="10">
        <v>128.333601670592</v>
      </c>
      <c r="V20" s="10">
        <v>101.95071349576735</v>
      </c>
      <c r="W20" s="10">
        <v>110.93477231701263</v>
      </c>
      <c r="X20" s="10">
        <v>130.23870262134662</v>
      </c>
    </row>
    <row r="21" spans="1:24" ht="11.25" customHeight="1" x14ac:dyDescent="0.2">
      <c r="A21" s="42" t="s">
        <v>33</v>
      </c>
      <c r="B21" s="9" t="s">
        <v>34</v>
      </c>
      <c r="C21" s="10">
        <v>46.235323151922344</v>
      </c>
      <c r="D21" s="10">
        <v>46.616777430172434</v>
      </c>
      <c r="E21" s="10">
        <v>44.07140901562493</v>
      </c>
      <c r="F21" s="10">
        <v>42.79069428026353</v>
      </c>
      <c r="G21" s="10">
        <v>43.149967275294102</v>
      </c>
      <c r="H21" s="10">
        <v>37.336218024979942</v>
      </c>
      <c r="I21" s="10">
        <v>31.071693173643638</v>
      </c>
      <c r="J21" s="10">
        <v>29.598708209694312</v>
      </c>
      <c r="K21" s="10">
        <v>31.667488020846779</v>
      </c>
      <c r="L21" s="10">
        <v>31.172092540707109</v>
      </c>
      <c r="M21" s="10">
        <v>27.212753276283244</v>
      </c>
      <c r="N21" s="10">
        <v>28.086276860342039</v>
      </c>
      <c r="O21" s="10">
        <v>25.596119069435868</v>
      </c>
      <c r="P21" s="10">
        <v>27.059287652886937</v>
      </c>
      <c r="Q21" s="10">
        <v>26.192175891055733</v>
      </c>
      <c r="R21" s="10">
        <v>29.238259257146158</v>
      </c>
      <c r="S21" s="10">
        <v>28.63438420705068</v>
      </c>
      <c r="T21" s="10">
        <v>24.24793402854759</v>
      </c>
      <c r="U21" s="10">
        <v>26.5099489986099</v>
      </c>
      <c r="V21" s="10">
        <v>25.419095258350094</v>
      </c>
      <c r="W21" s="10">
        <v>10.532473909805438</v>
      </c>
      <c r="X21" s="10">
        <v>21.950193824961751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124.81085961873364</v>
      </c>
      <c r="D26" s="37">
        <f t="shared" ref="D26:X26" si="15">SUM(D27,D33)</f>
        <v>82.242284732296056</v>
      </c>
      <c r="E26" s="37">
        <f t="shared" si="15"/>
        <v>92.072557422947511</v>
      </c>
      <c r="F26" s="37">
        <f t="shared" si="15"/>
        <v>89.944225614501221</v>
      </c>
      <c r="G26" s="37">
        <f t="shared" si="15"/>
        <v>122.20973552634666</v>
      </c>
      <c r="H26" s="37">
        <f t="shared" si="15"/>
        <v>92.037935600675326</v>
      </c>
      <c r="I26" s="37">
        <f t="shared" si="15"/>
        <v>41.012701061128233</v>
      </c>
      <c r="J26" s="37">
        <f t="shared" si="15"/>
        <v>48.022641511772697</v>
      </c>
      <c r="K26" s="37">
        <f t="shared" si="15"/>
        <v>31.86469331892793</v>
      </c>
      <c r="L26" s="37">
        <f t="shared" si="15"/>
        <v>17.191103391456572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124.81085961873364</v>
      </c>
      <c r="D33" s="29">
        <f t="shared" ref="D33:X33" si="19">SUM(D34:D50)</f>
        <v>82.242284732296056</v>
      </c>
      <c r="E33" s="29">
        <f t="shared" si="19"/>
        <v>92.072557422947511</v>
      </c>
      <c r="F33" s="29">
        <f t="shared" si="19"/>
        <v>89.944225614501221</v>
      </c>
      <c r="G33" s="29">
        <f t="shared" si="19"/>
        <v>122.20973552634666</v>
      </c>
      <c r="H33" s="29">
        <f t="shared" si="19"/>
        <v>92.037935600675326</v>
      </c>
      <c r="I33" s="29">
        <f t="shared" si="19"/>
        <v>41.012701061128233</v>
      </c>
      <c r="J33" s="29">
        <f t="shared" si="19"/>
        <v>48.022641511772697</v>
      </c>
      <c r="K33" s="29">
        <f t="shared" si="19"/>
        <v>31.86469331892793</v>
      </c>
      <c r="L33" s="29">
        <f t="shared" si="19"/>
        <v>17.191103391456572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2.0641557338029157</v>
      </c>
      <c r="D36" s="10">
        <v>1.9703628774519575</v>
      </c>
      <c r="E36" s="10">
        <v>1.9996124665390056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8.6208061744116087</v>
      </c>
      <c r="D43" s="10">
        <v>6.5229429486950377</v>
      </c>
      <c r="E43" s="10">
        <v>6.6201807870139131</v>
      </c>
      <c r="F43" s="10">
        <v>1.907711957445456</v>
      </c>
      <c r="G43" s="10">
        <v>1.9004591773654484</v>
      </c>
      <c r="H43" s="10">
        <v>1.875005145530118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114.12589771051911</v>
      </c>
      <c r="D44" s="10">
        <v>73.748978906149063</v>
      </c>
      <c r="E44" s="10">
        <v>83.452764169394598</v>
      </c>
      <c r="F44" s="10">
        <v>88.036513657055764</v>
      </c>
      <c r="G44" s="10">
        <v>120.30927634898121</v>
      </c>
      <c r="H44" s="10">
        <v>90.162930455145201</v>
      </c>
      <c r="I44" s="10">
        <v>41.012701061128233</v>
      </c>
      <c r="J44" s="10">
        <v>48.022641511772697</v>
      </c>
      <c r="K44" s="10">
        <v>31.86469331892793</v>
      </c>
      <c r="L44" s="10">
        <v>17.191103391456572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209.96185464886403</v>
      </c>
      <c r="D51" s="37">
        <v>242.26696500847697</v>
      </c>
      <c r="E51" s="37">
        <v>259.34921966528105</v>
      </c>
      <c r="F51" s="37">
        <v>252.94563096606461</v>
      </c>
      <c r="G51" s="37">
        <v>280.65458190133211</v>
      </c>
      <c r="H51" s="37">
        <v>262.08448078704379</v>
      </c>
      <c r="I51" s="37">
        <v>268.22049543417626</v>
      </c>
      <c r="J51" s="37">
        <v>266.32651768921227</v>
      </c>
      <c r="K51" s="37">
        <v>261.00648356808335</v>
      </c>
      <c r="L51" s="37">
        <v>229.43979049077771</v>
      </c>
      <c r="M51" s="37">
        <v>271.88886177711663</v>
      </c>
      <c r="N51" s="37">
        <v>252.89745533674594</v>
      </c>
      <c r="O51" s="37">
        <v>199.1410172933449</v>
      </c>
      <c r="P51" s="37">
        <v>209.13209175259863</v>
      </c>
      <c r="Q51" s="37">
        <v>192.92092522422357</v>
      </c>
      <c r="R51" s="37">
        <v>186.99373868718163</v>
      </c>
      <c r="S51" s="37">
        <v>189.72271022343043</v>
      </c>
      <c r="T51" s="37">
        <v>185.45254431370532</v>
      </c>
      <c r="U51" s="37">
        <v>193.97948906326141</v>
      </c>
      <c r="V51" s="37">
        <v>167.69093114437382</v>
      </c>
      <c r="W51" s="37">
        <v>161.1859195024029</v>
      </c>
      <c r="X51" s="37">
        <v>201.91453969394396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3.0856901339582896E-2</v>
      </c>
      <c r="D52" s="37">
        <f t="shared" ref="D52:X52" si="21">SUM(D53:D70)</f>
        <v>0.19756933229970183</v>
      </c>
      <c r="E52" s="37">
        <f t="shared" si="21"/>
        <v>0.34993993914012966</v>
      </c>
      <c r="F52" s="37">
        <f t="shared" si="21"/>
        <v>0.16845892092955167</v>
      </c>
      <c r="G52" s="37">
        <f t="shared" si="21"/>
        <v>0.53197081011155589</v>
      </c>
      <c r="H52" s="37">
        <f t="shared" si="21"/>
        <v>0.49626900193320433</v>
      </c>
      <c r="I52" s="37">
        <f t="shared" si="21"/>
        <v>0.61357964230949658</v>
      </c>
      <c r="J52" s="37">
        <f t="shared" si="21"/>
        <v>0.33534671245912573</v>
      </c>
      <c r="K52" s="37">
        <f t="shared" si="21"/>
        <v>0.1659232754968667</v>
      </c>
      <c r="L52" s="37">
        <f t="shared" si="21"/>
        <v>0.32029256783164028</v>
      </c>
      <c r="M52" s="37">
        <f t="shared" si="21"/>
        <v>0.41905647628650333</v>
      </c>
      <c r="N52" s="37">
        <f t="shared" si="21"/>
        <v>1.1095726432567352</v>
      </c>
      <c r="O52" s="37">
        <f t="shared" si="21"/>
        <v>1.6982915045479769</v>
      </c>
      <c r="P52" s="37">
        <f t="shared" si="21"/>
        <v>1.6383286505701475</v>
      </c>
      <c r="Q52" s="37">
        <f t="shared" si="21"/>
        <v>1.5938049790740436</v>
      </c>
      <c r="R52" s="37">
        <f t="shared" si="21"/>
        <v>1.4358665229205458</v>
      </c>
      <c r="S52" s="37">
        <f t="shared" si="21"/>
        <v>1.6739408090335897</v>
      </c>
      <c r="T52" s="37">
        <f t="shared" si="21"/>
        <v>1.8606697047483487</v>
      </c>
      <c r="U52" s="37">
        <f t="shared" si="21"/>
        <v>2.2642438905527857</v>
      </c>
      <c r="V52" s="37">
        <f t="shared" si="21"/>
        <v>2.3659416098263297</v>
      </c>
      <c r="W52" s="37">
        <f t="shared" si="21"/>
        <v>2.885068276911595</v>
      </c>
      <c r="X52" s="37">
        <f t="shared" si="21"/>
        <v>3.5052176151908987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0.13622558708594923</v>
      </c>
      <c r="E59" s="10">
        <v>0.22934710440175432</v>
      </c>
      <c r="F59" s="10">
        <v>0</v>
      </c>
      <c r="G59" s="10">
        <v>0.29941055584968712</v>
      </c>
      <c r="H59" s="10">
        <v>0.20548439806914295</v>
      </c>
      <c r="I59" s="10">
        <v>0.22847376005486292</v>
      </c>
      <c r="J59" s="10">
        <v>0.24978763429525991</v>
      </c>
      <c r="K59" s="10">
        <v>0</v>
      </c>
      <c r="L59" s="10">
        <v>0</v>
      </c>
      <c r="M59" s="10">
        <v>0</v>
      </c>
      <c r="N59" s="10">
        <v>0.41266196849623199</v>
      </c>
      <c r="O59" s="10">
        <v>0.85081955169125811</v>
      </c>
      <c r="P59" s="10">
        <v>0.52970835541733996</v>
      </c>
      <c r="Q59" s="10">
        <v>0.39230242876181454</v>
      </c>
      <c r="R59" s="10">
        <v>6.9106959537046236E-2</v>
      </c>
      <c r="S59" s="10">
        <v>2.324121367840825E-2</v>
      </c>
      <c r="T59" s="10">
        <v>1.6321257118788748E-2</v>
      </c>
      <c r="U59" s="10">
        <v>1.148643609523581E-2</v>
      </c>
      <c r="V59" s="10">
        <v>1.2062591439011274E-2</v>
      </c>
      <c r="W59" s="10">
        <v>8.484924431453213E-3</v>
      </c>
      <c r="X59" s="10">
        <v>2.0092732771441614E-2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3.0856901339582896E-2</v>
      </c>
      <c r="D70" s="10">
        <v>6.1343745213752611E-2</v>
      </c>
      <c r="E70" s="10">
        <v>0.12059283473837537</v>
      </c>
      <c r="F70" s="10">
        <v>0.16845892092955167</v>
      </c>
      <c r="G70" s="10">
        <v>0.23256025426186874</v>
      </c>
      <c r="H70" s="10">
        <v>0.29078460386406135</v>
      </c>
      <c r="I70" s="10">
        <v>0.38510588225463366</v>
      </c>
      <c r="J70" s="10">
        <v>8.5559078163865807E-2</v>
      </c>
      <c r="K70" s="10">
        <v>0.1659232754968667</v>
      </c>
      <c r="L70" s="10">
        <v>0.32029256783164028</v>
      </c>
      <c r="M70" s="10">
        <v>0.41905647628650333</v>
      </c>
      <c r="N70" s="10">
        <v>0.69691067476050328</v>
      </c>
      <c r="O70" s="10">
        <v>0.84747195285671895</v>
      </c>
      <c r="P70" s="10">
        <v>1.1086202951528075</v>
      </c>
      <c r="Q70" s="10">
        <v>1.2015025503122292</v>
      </c>
      <c r="R70" s="10">
        <v>1.3667595633834997</v>
      </c>
      <c r="S70" s="10">
        <v>1.6506995953551815</v>
      </c>
      <c r="T70" s="10">
        <v>1.84434844762956</v>
      </c>
      <c r="U70" s="10">
        <v>2.2527574544575497</v>
      </c>
      <c r="V70" s="10">
        <v>2.3538790183873184</v>
      </c>
      <c r="W70" s="10">
        <v>2.8765833524801416</v>
      </c>
      <c r="X70" s="10">
        <v>3.4851248824194569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0.29695749928559789</v>
      </c>
      <c r="D71" s="37">
        <f t="shared" ref="D71:X71" si="23">SUM(D72:D73)</f>
        <v>0.24973328982283205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0.34017539179434425</v>
      </c>
      <c r="L71" s="37">
        <f t="shared" si="23"/>
        <v>0.23056285501212309</v>
      </c>
      <c r="M71" s="37">
        <f t="shared" si="23"/>
        <v>0.20665997089029539</v>
      </c>
      <c r="N71" s="37">
        <f t="shared" si="23"/>
        <v>0.18338697879972554</v>
      </c>
      <c r="O71" s="37">
        <f t="shared" si="23"/>
        <v>4.602604307650706E-2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0.29695749928559789</v>
      </c>
      <c r="D72" s="10">
        <v>0.24973328982283205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0.34017539179434425</v>
      </c>
      <c r="L72" s="10">
        <v>0.23056285501212309</v>
      </c>
      <c r="M72" s="10">
        <v>0.20665997089029539</v>
      </c>
      <c r="N72" s="10">
        <v>0.18338697879972554</v>
      </c>
      <c r="O72" s="10">
        <v>4.602604307650706E-2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110.22032767308293</v>
      </c>
      <c r="D75" s="37">
        <v>93.931423948663408</v>
      </c>
      <c r="E75" s="37">
        <v>93.956028886624523</v>
      </c>
      <c r="F75" s="37">
        <v>88.957696745846903</v>
      </c>
      <c r="G75" s="37">
        <v>99.453390958341785</v>
      </c>
      <c r="H75" s="37">
        <v>70.093029606643057</v>
      </c>
      <c r="I75" s="37">
        <v>69.381921236012587</v>
      </c>
      <c r="J75" s="37">
        <v>56.920602375406347</v>
      </c>
      <c r="K75" s="37">
        <v>50.205871359136481</v>
      </c>
      <c r="L75" s="37">
        <v>45.947491982043367</v>
      </c>
      <c r="M75" s="37">
        <v>84.133588741113243</v>
      </c>
      <c r="N75" s="37">
        <v>118.93834041631466</v>
      </c>
      <c r="O75" s="37">
        <v>119.71001291260913</v>
      </c>
      <c r="P75" s="37">
        <v>97.188259164818476</v>
      </c>
      <c r="Q75" s="37">
        <v>72.556259427751328</v>
      </c>
      <c r="R75" s="37">
        <v>66.092718047418984</v>
      </c>
      <c r="S75" s="37">
        <v>70.062728670762979</v>
      </c>
      <c r="T75" s="37">
        <v>75.977544356823017</v>
      </c>
      <c r="U75" s="37">
        <v>68.312015365947474</v>
      </c>
      <c r="V75" s="37">
        <v>71.975640220665966</v>
      </c>
      <c r="W75" s="37">
        <v>63.427666436307511</v>
      </c>
      <c r="X75" s="37">
        <v>65.389150599291455</v>
      </c>
    </row>
    <row r="76" spans="1:24" ht="11.25" customHeight="1" x14ac:dyDescent="0.2">
      <c r="A76" s="38" t="s">
        <v>139</v>
      </c>
      <c r="B76" s="39" t="s">
        <v>140</v>
      </c>
      <c r="C76" s="40">
        <v>222.55959775774227</v>
      </c>
      <c r="D76" s="40">
        <v>210.47691709993077</v>
      </c>
      <c r="E76" s="40">
        <v>284.09585332818665</v>
      </c>
      <c r="F76" s="40">
        <v>272.50133113027186</v>
      </c>
      <c r="G76" s="40">
        <v>272.00648208991464</v>
      </c>
      <c r="H76" s="40">
        <v>256.02186494688937</v>
      </c>
      <c r="I76" s="40">
        <v>253.58214324505175</v>
      </c>
      <c r="J76" s="40">
        <v>229.54204591620575</v>
      </c>
      <c r="K76" s="40">
        <v>230.41248714085626</v>
      </c>
      <c r="L76" s="40">
        <v>240.18033262111842</v>
      </c>
      <c r="M76" s="40">
        <v>193.23008476600418</v>
      </c>
      <c r="N76" s="40">
        <v>198.41783893036629</v>
      </c>
      <c r="O76" s="40">
        <v>176.08805210301782</v>
      </c>
      <c r="P76" s="40">
        <v>177.0578284402653</v>
      </c>
      <c r="Q76" s="40">
        <v>183.04578155723905</v>
      </c>
      <c r="R76" s="40">
        <v>181.93296794369147</v>
      </c>
      <c r="S76" s="40">
        <v>188.19277021235283</v>
      </c>
      <c r="T76" s="40">
        <v>184.27603552537437</v>
      </c>
      <c r="U76" s="40">
        <v>188.29049983880401</v>
      </c>
      <c r="V76" s="40">
        <v>178.58578083350196</v>
      </c>
      <c r="W76" s="40">
        <v>172.67249351228457</v>
      </c>
      <c r="X76" s="40">
        <v>187.6997401806606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79.292179204835705</v>
      </c>
      <c r="D2" s="31">
        <f t="shared" ref="D2:X2" si="1">SUM(D3,D17,D22,D25,D26,D51,D52,D71,D74,D75,D76)</f>
        <v>91.300280040884957</v>
      </c>
      <c r="E2" s="31">
        <f t="shared" si="1"/>
        <v>76.730524835256887</v>
      </c>
      <c r="F2" s="31">
        <f t="shared" si="1"/>
        <v>61.103923623430319</v>
      </c>
      <c r="G2" s="31">
        <f t="shared" si="1"/>
        <v>69.184730753779007</v>
      </c>
      <c r="H2" s="31">
        <f t="shared" si="1"/>
        <v>80.595215899541301</v>
      </c>
      <c r="I2" s="31">
        <f t="shared" si="1"/>
        <v>75.155598139530127</v>
      </c>
      <c r="J2" s="31">
        <f t="shared" si="1"/>
        <v>81.754161646278661</v>
      </c>
      <c r="K2" s="31">
        <f t="shared" si="1"/>
        <v>80.863821122283028</v>
      </c>
      <c r="L2" s="31">
        <f t="shared" si="1"/>
        <v>50.105118297832817</v>
      </c>
      <c r="M2" s="31">
        <f t="shared" si="1"/>
        <v>47.331287493970365</v>
      </c>
      <c r="N2" s="31">
        <f t="shared" si="1"/>
        <v>50.332539594187899</v>
      </c>
      <c r="O2" s="31">
        <f t="shared" si="1"/>
        <v>41.938497476660885</v>
      </c>
      <c r="P2" s="31">
        <f t="shared" si="1"/>
        <v>39.88293227814458</v>
      </c>
      <c r="Q2" s="31">
        <f t="shared" si="1"/>
        <v>35.318098621788593</v>
      </c>
      <c r="R2" s="31">
        <f t="shared" si="1"/>
        <v>35.585113461202774</v>
      </c>
      <c r="S2" s="31">
        <f t="shared" si="1"/>
        <v>28.362454226924669</v>
      </c>
      <c r="T2" s="31">
        <f t="shared" si="1"/>
        <v>26.900747085905621</v>
      </c>
      <c r="U2" s="31">
        <f t="shared" si="1"/>
        <v>25.933385381500472</v>
      </c>
      <c r="V2" s="31">
        <f t="shared" si="1"/>
        <v>24.183600753279158</v>
      </c>
      <c r="W2" s="31">
        <f t="shared" si="1"/>
        <v>21.419586454010883</v>
      </c>
      <c r="X2" s="31">
        <f t="shared" si="1"/>
        <v>23.683077265792285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8.8192478273155643</v>
      </c>
      <c r="D3" s="34">
        <f t="shared" ref="D3:X3" si="3">SUM(D4,D8,D11)</f>
        <v>11.469848909667505</v>
      </c>
      <c r="E3" s="34">
        <f t="shared" si="3"/>
        <v>7.9215640074591143</v>
      </c>
      <c r="F3" s="34">
        <f t="shared" si="3"/>
        <v>4.7304487518930802</v>
      </c>
      <c r="G3" s="34">
        <f t="shared" si="3"/>
        <v>6.2745732575218582</v>
      </c>
      <c r="H3" s="34">
        <f t="shared" si="3"/>
        <v>9.0615339197514473</v>
      </c>
      <c r="I3" s="34">
        <f t="shared" si="3"/>
        <v>8.4437094907906065</v>
      </c>
      <c r="J3" s="34">
        <f t="shared" si="3"/>
        <v>9.8258784755349318</v>
      </c>
      <c r="K3" s="34">
        <f t="shared" si="3"/>
        <v>8.1603995453033171</v>
      </c>
      <c r="L3" s="34">
        <f t="shared" si="3"/>
        <v>5.410247226290009</v>
      </c>
      <c r="M3" s="34">
        <f t="shared" si="3"/>
        <v>1.1698752475138603</v>
      </c>
      <c r="N3" s="34">
        <f t="shared" si="3"/>
        <v>1.2913379376227292</v>
      </c>
      <c r="O3" s="34">
        <f t="shared" si="3"/>
        <v>1.6627470673177358</v>
      </c>
      <c r="P3" s="34">
        <f t="shared" si="3"/>
        <v>1.8916837143692478</v>
      </c>
      <c r="Q3" s="34">
        <f t="shared" si="3"/>
        <v>0.9044595784047571</v>
      </c>
      <c r="R3" s="34">
        <f t="shared" si="3"/>
        <v>0.67237357168419809</v>
      </c>
      <c r="S3" s="34">
        <f t="shared" si="3"/>
        <v>0.79674446307556668</v>
      </c>
      <c r="T3" s="34">
        <f t="shared" si="3"/>
        <v>0.55381576835361956</v>
      </c>
      <c r="U3" s="34">
        <f t="shared" si="3"/>
        <v>0.47006797504221925</v>
      </c>
      <c r="V3" s="34">
        <f t="shared" si="3"/>
        <v>0.48005941504726446</v>
      </c>
      <c r="W3" s="34">
        <f t="shared" si="3"/>
        <v>0.83187184161678207</v>
      </c>
      <c r="X3" s="34">
        <f t="shared" si="3"/>
        <v>0.89643763096686335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7.7560583932762412</v>
      </c>
      <c r="D4" s="29">
        <f t="shared" ref="D4:X4" si="5">SUM(D5:D7)</f>
        <v>10.514198565485401</v>
      </c>
      <c r="E4" s="29">
        <f t="shared" si="5"/>
        <v>6.7728644892331538</v>
      </c>
      <c r="F4" s="29">
        <f t="shared" si="5"/>
        <v>2.5550858308381716</v>
      </c>
      <c r="G4" s="29">
        <f t="shared" si="5"/>
        <v>5.3624058658429377</v>
      </c>
      <c r="H4" s="29">
        <f t="shared" si="5"/>
        <v>7.8732681214070723</v>
      </c>
      <c r="I4" s="29">
        <f t="shared" si="5"/>
        <v>7.773447921037409</v>
      </c>
      <c r="J4" s="29">
        <f t="shared" si="5"/>
        <v>9.2031555844637509</v>
      </c>
      <c r="K4" s="29">
        <f t="shared" si="5"/>
        <v>7.3119368578450192</v>
      </c>
      <c r="L4" s="29">
        <f t="shared" si="5"/>
        <v>4.6684362253236475</v>
      </c>
      <c r="M4" s="29">
        <f t="shared" si="5"/>
        <v>1.0227491727411051</v>
      </c>
      <c r="N4" s="29">
        <f t="shared" si="5"/>
        <v>1.1659071383921322</v>
      </c>
      <c r="O4" s="29">
        <f t="shared" si="5"/>
        <v>1.554326865592401</v>
      </c>
      <c r="P4" s="29">
        <f t="shared" si="5"/>
        <v>1.7802721562132291</v>
      </c>
      <c r="Q4" s="29">
        <f t="shared" si="5"/>
        <v>0.83432902269289499</v>
      </c>
      <c r="R4" s="29">
        <f t="shared" si="5"/>
        <v>0.59016971004276009</v>
      </c>
      <c r="S4" s="29">
        <f t="shared" si="5"/>
        <v>0.72654620533677239</v>
      </c>
      <c r="T4" s="29">
        <f t="shared" si="5"/>
        <v>0.48223665251251407</v>
      </c>
      <c r="U4" s="29">
        <f t="shared" si="5"/>
        <v>0.41527182698647153</v>
      </c>
      <c r="V4" s="29">
        <f t="shared" si="5"/>
        <v>0.42790359060474226</v>
      </c>
      <c r="W4" s="29">
        <f t="shared" si="5"/>
        <v>0.78835159271628896</v>
      </c>
      <c r="X4" s="29">
        <f t="shared" si="5"/>
        <v>0.85092289719403347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0.21344496906057131</v>
      </c>
      <c r="F5" s="10">
        <v>0.16050671072289013</v>
      </c>
      <c r="G5" s="10">
        <v>0.50919181910237654</v>
      </c>
      <c r="H5" s="10">
        <v>0.48087606621941603</v>
      </c>
      <c r="I5" s="10">
        <v>0.68310120889429271</v>
      </c>
      <c r="J5" s="10">
        <v>0.58953222648400327</v>
      </c>
      <c r="K5" s="10">
        <v>0.54044539571288652</v>
      </c>
      <c r="L5" s="10">
        <v>0.2146582288295793</v>
      </c>
      <c r="M5" s="10">
        <v>7.2908320625860945E-2</v>
      </c>
      <c r="N5" s="10">
        <v>0.47654434862419137</v>
      </c>
      <c r="O5" s="10">
        <v>0.7071507815039908</v>
      </c>
      <c r="P5" s="10">
        <v>0.89328469338014571</v>
      </c>
      <c r="Q5" s="10">
        <v>0.72809381524674421</v>
      </c>
      <c r="R5" s="10">
        <v>0.34735804092486333</v>
      </c>
      <c r="S5" s="10">
        <v>0.56058415897307867</v>
      </c>
      <c r="T5" s="10">
        <v>0.47726064051215644</v>
      </c>
      <c r="U5" s="10">
        <v>0.41215838734581212</v>
      </c>
      <c r="V5" s="10">
        <v>0.42562929888376289</v>
      </c>
      <c r="W5" s="10">
        <v>0.67821354428409109</v>
      </c>
      <c r="X5" s="10">
        <v>0.76263014922110983</v>
      </c>
    </row>
    <row r="6" spans="1:24" ht="11.25" customHeight="1" x14ac:dyDescent="0.2">
      <c r="A6" s="41" t="s">
        <v>7</v>
      </c>
      <c r="B6" s="9" t="s">
        <v>8</v>
      </c>
      <c r="C6" s="10">
        <v>0.45761568749912129</v>
      </c>
      <c r="D6" s="10">
        <v>0.68999183780448448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7.29844270577712</v>
      </c>
      <c r="D7" s="10">
        <v>9.8242067276809166</v>
      </c>
      <c r="E7" s="10">
        <v>6.5594195201725825</v>
      </c>
      <c r="F7" s="10">
        <v>2.3945791201152815</v>
      </c>
      <c r="G7" s="10">
        <v>4.8532140467405611</v>
      </c>
      <c r="H7" s="10">
        <v>7.3923920551876563</v>
      </c>
      <c r="I7" s="10">
        <v>7.0903467121431163</v>
      </c>
      <c r="J7" s="10">
        <v>8.6136233579797477</v>
      </c>
      <c r="K7" s="10">
        <v>6.7714914621321327</v>
      </c>
      <c r="L7" s="10">
        <v>4.4537779964940682</v>
      </c>
      <c r="M7" s="10">
        <v>0.94984085211524416</v>
      </c>
      <c r="N7" s="10">
        <v>0.68936278976794085</v>
      </c>
      <c r="O7" s="10">
        <v>0.84717608408841016</v>
      </c>
      <c r="P7" s="10">
        <v>0.88698746283308338</v>
      </c>
      <c r="Q7" s="10">
        <v>0.10623520744615078</v>
      </c>
      <c r="R7" s="10">
        <v>0.24281166911789676</v>
      </c>
      <c r="S7" s="10">
        <v>0.16596204636369372</v>
      </c>
      <c r="T7" s="10">
        <v>4.9760120003576325E-3</v>
      </c>
      <c r="U7" s="10">
        <v>3.11343964065941E-3</v>
      </c>
      <c r="V7" s="10">
        <v>2.2742917209793712E-3</v>
      </c>
      <c r="W7" s="10">
        <v>0.11013804843219788</v>
      </c>
      <c r="X7" s="10">
        <v>8.8292747972923635E-2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1.0631894336653502</v>
      </c>
      <c r="D8" s="29">
        <f t="shared" ref="D8:X8" si="7">SUM(D9:D10)</f>
        <v>0.95565034384780745</v>
      </c>
      <c r="E8" s="29">
        <f t="shared" si="7"/>
        <v>0.8571896621302173</v>
      </c>
      <c r="F8" s="29">
        <f t="shared" si="7"/>
        <v>1.9282895078034414</v>
      </c>
      <c r="G8" s="29">
        <f t="shared" si="7"/>
        <v>0.37511027683115827</v>
      </c>
      <c r="H8" s="29">
        <f t="shared" si="7"/>
        <v>0.45576832461193817</v>
      </c>
      <c r="I8" s="29">
        <f t="shared" si="7"/>
        <v>0.3898349667670864</v>
      </c>
      <c r="J8" s="29">
        <f t="shared" si="7"/>
        <v>0.3976714899414695</v>
      </c>
      <c r="K8" s="29">
        <f t="shared" si="7"/>
        <v>0.33573299436139337</v>
      </c>
      <c r="L8" s="29">
        <f t="shared" si="7"/>
        <v>0.22267786025865277</v>
      </c>
      <c r="M8" s="29">
        <f t="shared" si="7"/>
        <v>0.1471260746901617</v>
      </c>
      <c r="N8" s="29">
        <f t="shared" si="7"/>
        <v>0.12543079923059697</v>
      </c>
      <c r="O8" s="29">
        <f t="shared" si="7"/>
        <v>0.10842020172533484</v>
      </c>
      <c r="P8" s="29">
        <f t="shared" si="7"/>
        <v>0.11141155808669811</v>
      </c>
      <c r="Q8" s="29">
        <f t="shared" si="7"/>
        <v>7.013055534394308E-2</v>
      </c>
      <c r="R8" s="29">
        <f t="shared" si="7"/>
        <v>8.2203861281135993E-2</v>
      </c>
      <c r="S8" s="29">
        <f t="shared" si="7"/>
        <v>7.0198257610896597E-2</v>
      </c>
      <c r="T8" s="29">
        <f t="shared" si="7"/>
        <v>7.1579115536993143E-2</v>
      </c>
      <c r="U8" s="29">
        <f t="shared" si="7"/>
        <v>5.4796147764567316E-2</v>
      </c>
      <c r="V8" s="29">
        <f t="shared" si="7"/>
        <v>5.2155824418505858E-2</v>
      </c>
      <c r="W8" s="29">
        <f t="shared" si="7"/>
        <v>4.3520248549996587E-2</v>
      </c>
      <c r="X8" s="29">
        <f t="shared" si="7"/>
        <v>4.5514733341644131E-2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1.0631894336653502</v>
      </c>
      <c r="D10" s="10">
        <v>0.95565034384780745</v>
      </c>
      <c r="E10" s="10">
        <v>0.8571896621302173</v>
      </c>
      <c r="F10" s="10">
        <v>1.9282895078034414</v>
      </c>
      <c r="G10" s="10">
        <v>0.37511027683115827</v>
      </c>
      <c r="H10" s="10">
        <v>0.45576832461193817</v>
      </c>
      <c r="I10" s="10">
        <v>0.3898349667670864</v>
      </c>
      <c r="J10" s="10">
        <v>0.3976714899414695</v>
      </c>
      <c r="K10" s="10">
        <v>0.33573299436139337</v>
      </c>
      <c r="L10" s="10">
        <v>0.22267786025865277</v>
      </c>
      <c r="M10" s="10">
        <v>0.1471260746901617</v>
      </c>
      <c r="N10" s="10">
        <v>0.12543079923059697</v>
      </c>
      <c r="O10" s="10">
        <v>0.10842020172533484</v>
      </c>
      <c r="P10" s="10">
        <v>0.11141155808669811</v>
      </c>
      <c r="Q10" s="10">
        <v>7.013055534394308E-2</v>
      </c>
      <c r="R10" s="10">
        <v>8.2203861281135993E-2</v>
      </c>
      <c r="S10" s="10">
        <v>7.0198257610896597E-2</v>
      </c>
      <c r="T10" s="10">
        <v>7.1579115536993143E-2</v>
      </c>
      <c r="U10" s="10">
        <v>5.4796147764567316E-2</v>
      </c>
      <c r="V10" s="10">
        <v>5.2155824418505858E-2</v>
      </c>
      <c r="W10" s="10">
        <v>4.3520248549996587E-2</v>
      </c>
      <c r="X10" s="10">
        <v>4.5514733341644131E-2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3.7397285268525593E-10</v>
      </c>
      <c r="D11" s="29">
        <f t="shared" ref="D11:X11" si="9">SUM(D12:D16)</f>
        <v>3.3429614632041194E-10</v>
      </c>
      <c r="E11" s="29">
        <f t="shared" si="9"/>
        <v>0.2915098560957432</v>
      </c>
      <c r="F11" s="29">
        <f t="shared" si="9"/>
        <v>0.24707341325146714</v>
      </c>
      <c r="G11" s="29">
        <f t="shared" si="9"/>
        <v>0.53705711484776231</v>
      </c>
      <c r="H11" s="29">
        <f t="shared" si="9"/>
        <v>0.73249747373243679</v>
      </c>
      <c r="I11" s="29">
        <f t="shared" si="9"/>
        <v>0.28042660298611111</v>
      </c>
      <c r="J11" s="29">
        <f t="shared" si="9"/>
        <v>0.22505140112971134</v>
      </c>
      <c r="K11" s="29">
        <f t="shared" si="9"/>
        <v>0.51272969309690453</v>
      </c>
      <c r="L11" s="29">
        <f t="shared" si="9"/>
        <v>0.51913314070770866</v>
      </c>
      <c r="M11" s="29">
        <f t="shared" si="9"/>
        <v>8.2593487604754046E-11</v>
      </c>
      <c r="N11" s="29">
        <f t="shared" si="9"/>
        <v>0</v>
      </c>
      <c r="O11" s="29">
        <f t="shared" si="9"/>
        <v>0</v>
      </c>
      <c r="P11" s="29">
        <f t="shared" si="9"/>
        <v>6.9320549300755374E-11</v>
      </c>
      <c r="Q11" s="29">
        <f t="shared" si="9"/>
        <v>3.6791902857657988E-10</v>
      </c>
      <c r="R11" s="29">
        <f t="shared" si="9"/>
        <v>3.603020104492316E-10</v>
      </c>
      <c r="S11" s="29">
        <f t="shared" si="9"/>
        <v>1.2789769243681803E-10</v>
      </c>
      <c r="T11" s="29">
        <f t="shared" si="9"/>
        <v>3.0411229090532288E-10</v>
      </c>
      <c r="U11" s="29">
        <f t="shared" si="9"/>
        <v>2.9118041311448906E-10</v>
      </c>
      <c r="V11" s="29">
        <f t="shared" si="9"/>
        <v>2.4016344468691386E-11</v>
      </c>
      <c r="W11" s="29">
        <f t="shared" si="9"/>
        <v>3.5049652069574222E-10</v>
      </c>
      <c r="X11" s="29">
        <f t="shared" si="9"/>
        <v>4.311857537686592E-10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3.7397285268525593E-10</v>
      </c>
      <c r="D13" s="10">
        <v>3.3429614632041194E-10</v>
      </c>
      <c r="E13" s="10">
        <v>2.6273028197465464E-10</v>
      </c>
      <c r="F13" s="10">
        <v>5.5086957218009047E-10</v>
      </c>
      <c r="G13" s="10">
        <v>1.7561774257046636E-10</v>
      </c>
      <c r="H13" s="10">
        <v>3.8829739423817955E-10</v>
      </c>
      <c r="I13" s="10">
        <v>2.8319391276454553E-10</v>
      </c>
      <c r="J13" s="10">
        <v>2.3612756194779649E-10</v>
      </c>
      <c r="K13" s="10">
        <v>1.850821718107909E-10</v>
      </c>
      <c r="L13" s="10">
        <v>2.5090685085160658E-10</v>
      </c>
      <c r="M13" s="10">
        <v>8.2593487604754046E-11</v>
      </c>
      <c r="N13" s="10">
        <v>0</v>
      </c>
      <c r="O13" s="10">
        <v>0</v>
      </c>
      <c r="P13" s="10">
        <v>6.9320549300755374E-11</v>
      </c>
      <c r="Q13" s="10">
        <v>3.6791902857657988E-10</v>
      </c>
      <c r="R13" s="10">
        <v>3.603020104492316E-10</v>
      </c>
      <c r="S13" s="10">
        <v>1.2789769243681803E-10</v>
      </c>
      <c r="T13" s="10">
        <v>3.0411229090532288E-10</v>
      </c>
      <c r="U13" s="10">
        <v>2.9118041311448906E-10</v>
      </c>
      <c r="V13" s="10">
        <v>2.4016344468691386E-11</v>
      </c>
      <c r="W13" s="10">
        <v>3.5049652069574222E-10</v>
      </c>
      <c r="X13" s="10">
        <v>4.311857537686592E-10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0.29150985583301292</v>
      </c>
      <c r="F15" s="10">
        <v>0.24707341270059757</v>
      </c>
      <c r="G15" s="10">
        <v>0.53705711467214456</v>
      </c>
      <c r="H15" s="10">
        <v>0.73249747334413939</v>
      </c>
      <c r="I15" s="10">
        <v>0.28042660270291719</v>
      </c>
      <c r="J15" s="10">
        <v>0.22505140089358378</v>
      </c>
      <c r="K15" s="10">
        <v>0.51272969291182235</v>
      </c>
      <c r="L15" s="10">
        <v>0.51913314045680181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9.5853069924762195</v>
      </c>
      <c r="D17" s="37">
        <f t="shared" ref="D17:X17" si="11">SUM(D18:D21)</f>
        <v>12.528711289739196</v>
      </c>
      <c r="E17" s="37">
        <f t="shared" si="11"/>
        <v>7.6137919866725481</v>
      </c>
      <c r="F17" s="37">
        <f t="shared" si="11"/>
        <v>6.8977257241829264</v>
      </c>
      <c r="G17" s="37">
        <f t="shared" si="11"/>
        <v>6.4076443071161506</v>
      </c>
      <c r="H17" s="37">
        <f t="shared" si="11"/>
        <v>7.6197562697562047</v>
      </c>
      <c r="I17" s="37">
        <f t="shared" si="11"/>
        <v>7.5645615934310833</v>
      </c>
      <c r="J17" s="37">
        <f t="shared" si="11"/>
        <v>7.6724334737174908</v>
      </c>
      <c r="K17" s="37">
        <f t="shared" si="11"/>
        <v>9.3326156305634473</v>
      </c>
      <c r="L17" s="37">
        <f t="shared" si="11"/>
        <v>4.7633347880843022</v>
      </c>
      <c r="M17" s="37">
        <f t="shared" si="11"/>
        <v>4.9055546958731622</v>
      </c>
      <c r="N17" s="37">
        <f t="shared" si="11"/>
        <v>5.2309318594268008</v>
      </c>
      <c r="O17" s="37">
        <f t="shared" si="11"/>
        <v>4.6706744301425118</v>
      </c>
      <c r="P17" s="37">
        <f t="shared" si="11"/>
        <v>4.1052822116468226</v>
      </c>
      <c r="Q17" s="37">
        <f t="shared" si="11"/>
        <v>4.2748128366272926</v>
      </c>
      <c r="R17" s="37">
        <f t="shared" si="11"/>
        <v>4.420502965284804</v>
      </c>
      <c r="S17" s="37">
        <f t="shared" si="11"/>
        <v>3.1461413314795177</v>
      </c>
      <c r="T17" s="37">
        <f t="shared" si="11"/>
        <v>3.1408868515006541</v>
      </c>
      <c r="U17" s="37">
        <f t="shared" si="11"/>
        <v>3.230159509685476</v>
      </c>
      <c r="V17" s="37">
        <f t="shared" si="11"/>
        <v>2.7278130693755882</v>
      </c>
      <c r="W17" s="37">
        <f t="shared" si="11"/>
        <v>2.3922879253082967</v>
      </c>
      <c r="X17" s="37">
        <f t="shared" si="11"/>
        <v>2.6003223757194123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3.7200576622026107</v>
      </c>
      <c r="D19" s="10">
        <v>5.0381233324232806</v>
      </c>
      <c r="E19" s="10">
        <v>2.5283830734043518</v>
      </c>
      <c r="F19" s="10">
        <v>2.3359803809211694</v>
      </c>
      <c r="G19" s="10">
        <v>2.0441844263556694</v>
      </c>
      <c r="H19" s="10">
        <v>2.5167099745284136</v>
      </c>
      <c r="I19" s="10">
        <v>2.5092182510745284</v>
      </c>
      <c r="J19" s="10">
        <v>2.5720448851587103</v>
      </c>
      <c r="K19" s="10">
        <v>3.6001977897474609</v>
      </c>
      <c r="L19" s="10">
        <v>1.6899735700156382</v>
      </c>
      <c r="M19" s="10">
        <v>1.9827417793722748</v>
      </c>
      <c r="N19" s="10">
        <v>2.3554528611236907</v>
      </c>
      <c r="O19" s="10">
        <v>2.2250363441651655</v>
      </c>
      <c r="P19" s="10">
        <v>1.9679643627635666</v>
      </c>
      <c r="Q19" s="10">
        <v>2.0192475226075093</v>
      </c>
      <c r="R19" s="10">
        <v>2.0776709620666418</v>
      </c>
      <c r="S19" s="10">
        <v>1.3697141332980136</v>
      </c>
      <c r="T19" s="10">
        <v>1.4605796174963159</v>
      </c>
      <c r="U19" s="10">
        <v>1.454621614828939</v>
      </c>
      <c r="V19" s="10">
        <v>1.2302099576288639</v>
      </c>
      <c r="W19" s="10">
        <v>1.157384539056741</v>
      </c>
      <c r="X19" s="10">
        <v>1.1723658555617977</v>
      </c>
    </row>
    <row r="20" spans="1:24" ht="11.25" customHeight="1" x14ac:dyDescent="0.2">
      <c r="A20" s="42" t="s">
        <v>31</v>
      </c>
      <c r="B20" s="9" t="s">
        <v>32</v>
      </c>
      <c r="C20" s="10">
        <v>5.0718536515854646</v>
      </c>
      <c r="D20" s="10">
        <v>6.5292914407987528</v>
      </c>
      <c r="E20" s="10">
        <v>4.3493372754107575</v>
      </c>
      <c r="F20" s="10">
        <v>3.9541593139810076</v>
      </c>
      <c r="G20" s="10">
        <v>3.7807530373959395</v>
      </c>
      <c r="H20" s="10">
        <v>4.4389203821165895</v>
      </c>
      <c r="I20" s="10">
        <v>4.5038206948480015</v>
      </c>
      <c r="J20" s="10">
        <v>4.5089850183734761</v>
      </c>
      <c r="K20" s="10">
        <v>5.107902422281855</v>
      </c>
      <c r="L20" s="10">
        <v>2.6222379376235825</v>
      </c>
      <c r="M20" s="10">
        <v>2.4533649890008116</v>
      </c>
      <c r="N20" s="10">
        <v>2.371902032333892</v>
      </c>
      <c r="O20" s="10">
        <v>2.0314390126789079</v>
      </c>
      <c r="P20" s="10">
        <v>1.7293656049516237</v>
      </c>
      <c r="Q20" s="10">
        <v>1.8641642489276233</v>
      </c>
      <c r="R20" s="10">
        <v>1.8686235045603681</v>
      </c>
      <c r="S20" s="10">
        <v>1.4388423596603817</v>
      </c>
      <c r="T20" s="10">
        <v>1.3670202823283688</v>
      </c>
      <c r="U20" s="10">
        <v>1.4715574007751131</v>
      </c>
      <c r="V20" s="10">
        <v>1.1987276048345663</v>
      </c>
      <c r="W20" s="10">
        <v>1.1278244155754822</v>
      </c>
      <c r="X20" s="10">
        <v>1.2220024517401755</v>
      </c>
    </row>
    <row r="21" spans="1:24" ht="11.25" customHeight="1" x14ac:dyDescent="0.2">
      <c r="A21" s="42" t="s">
        <v>33</v>
      </c>
      <c r="B21" s="9" t="s">
        <v>34</v>
      </c>
      <c r="C21" s="10">
        <v>0.79339567868814376</v>
      </c>
      <c r="D21" s="10">
        <v>0.96129651651716219</v>
      </c>
      <c r="E21" s="10">
        <v>0.73607163785743857</v>
      </c>
      <c r="F21" s="10">
        <v>0.60758602928074956</v>
      </c>
      <c r="G21" s="10">
        <v>0.58270684336454148</v>
      </c>
      <c r="H21" s="10">
        <v>0.66412591311120173</v>
      </c>
      <c r="I21" s="10">
        <v>0.55152264750855406</v>
      </c>
      <c r="J21" s="10">
        <v>0.59140357018530421</v>
      </c>
      <c r="K21" s="10">
        <v>0.62451541853413295</v>
      </c>
      <c r="L21" s="10">
        <v>0.45112328044508176</v>
      </c>
      <c r="M21" s="10">
        <v>0.46944792750007563</v>
      </c>
      <c r="N21" s="10">
        <v>0.50357696596921853</v>
      </c>
      <c r="O21" s="10">
        <v>0.41419907329843858</v>
      </c>
      <c r="P21" s="10">
        <v>0.40795224393163199</v>
      </c>
      <c r="Q21" s="10">
        <v>0.3914010650921606</v>
      </c>
      <c r="R21" s="10">
        <v>0.47420849865779408</v>
      </c>
      <c r="S21" s="10">
        <v>0.33758483852112253</v>
      </c>
      <c r="T21" s="10">
        <v>0.31328695167596937</v>
      </c>
      <c r="U21" s="10">
        <v>0.30398049408142386</v>
      </c>
      <c r="V21" s="10">
        <v>0.29887550691215836</v>
      </c>
      <c r="W21" s="10">
        <v>0.1070789706760739</v>
      </c>
      <c r="X21" s="10">
        <v>0.20595406841743905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7.9539727114469621</v>
      </c>
      <c r="D26" s="37">
        <f t="shared" ref="D26:X26" si="15">SUM(D27,D33)</f>
        <v>6.1547058094064209</v>
      </c>
      <c r="E26" s="37">
        <f t="shared" si="15"/>
        <v>5.1751639871986628</v>
      </c>
      <c r="F26" s="37">
        <f t="shared" si="15"/>
        <v>4.1928337148194936</v>
      </c>
      <c r="G26" s="37">
        <f t="shared" si="15"/>
        <v>5.8917262105406829</v>
      </c>
      <c r="H26" s="37">
        <f t="shared" si="15"/>
        <v>5.6964582084390321</v>
      </c>
      <c r="I26" s="37">
        <f t="shared" si="15"/>
        <v>2.5262499276937813</v>
      </c>
      <c r="J26" s="37">
        <f t="shared" si="15"/>
        <v>3.3646327788549883</v>
      </c>
      <c r="K26" s="37">
        <f t="shared" si="15"/>
        <v>2.2797606793523815</v>
      </c>
      <c r="L26" s="37">
        <f t="shared" si="15"/>
        <v>0.82411586907652823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7.9539727114469621</v>
      </c>
      <c r="D33" s="29">
        <f t="shared" ref="D33:X33" si="19">SUM(D34:D50)</f>
        <v>6.1547058094064209</v>
      </c>
      <c r="E33" s="29">
        <f t="shared" si="19"/>
        <v>5.1751639871986628</v>
      </c>
      <c r="F33" s="29">
        <f t="shared" si="19"/>
        <v>4.1928337148194936</v>
      </c>
      <c r="G33" s="29">
        <f t="shared" si="19"/>
        <v>5.8917262105406829</v>
      </c>
      <c r="H33" s="29">
        <f t="shared" si="19"/>
        <v>5.6964582084390321</v>
      </c>
      <c r="I33" s="29">
        <f t="shared" si="19"/>
        <v>2.5262499276937813</v>
      </c>
      <c r="J33" s="29">
        <f t="shared" si="19"/>
        <v>3.3646327788549883</v>
      </c>
      <c r="K33" s="29">
        <f t="shared" si="19"/>
        <v>2.2797606793523815</v>
      </c>
      <c r="L33" s="29">
        <f t="shared" si="19"/>
        <v>0.82411586907652823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0.13326473051350715</v>
      </c>
      <c r="D36" s="10">
        <v>0.14683402710522275</v>
      </c>
      <c r="E36" s="10">
        <v>0.11844428324603332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0.55614997348176931</v>
      </c>
      <c r="D43" s="10">
        <v>0.48574148810633738</v>
      </c>
      <c r="E43" s="10">
        <v>0.39185704617611161</v>
      </c>
      <c r="F43" s="10">
        <v>9.5211516329263723E-2</v>
      </c>
      <c r="G43" s="10">
        <v>9.9798776202909376E-2</v>
      </c>
      <c r="H43" s="10">
        <v>0.1231031949685918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7.2645580074516856</v>
      </c>
      <c r="D44" s="10">
        <v>5.5221302941948602</v>
      </c>
      <c r="E44" s="10">
        <v>4.664862657776518</v>
      </c>
      <c r="F44" s="10">
        <v>4.0976221984902299</v>
      </c>
      <c r="G44" s="10">
        <v>5.7919274343377731</v>
      </c>
      <c r="H44" s="10">
        <v>5.5733550134704402</v>
      </c>
      <c r="I44" s="10">
        <v>2.5262499276937813</v>
      </c>
      <c r="J44" s="10">
        <v>3.3646327788549883</v>
      </c>
      <c r="K44" s="10">
        <v>2.2797606793523815</v>
      </c>
      <c r="L44" s="10">
        <v>0.82411586907652823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12.415617406166072</v>
      </c>
      <c r="D51" s="37">
        <v>16.825898276131888</v>
      </c>
      <c r="E51" s="37">
        <v>13.673136310643248</v>
      </c>
      <c r="F51" s="37">
        <v>11.134334640126321</v>
      </c>
      <c r="G51" s="37">
        <v>12.810594366939609</v>
      </c>
      <c r="H51" s="37">
        <v>15.280093589568427</v>
      </c>
      <c r="I51" s="37">
        <v>15.614414282074751</v>
      </c>
      <c r="J51" s="37">
        <v>17.637368811217637</v>
      </c>
      <c r="K51" s="37">
        <v>17.690850911710235</v>
      </c>
      <c r="L51" s="37">
        <v>10.45702808187921</v>
      </c>
      <c r="M51" s="37">
        <v>12.934869951172292</v>
      </c>
      <c r="N51" s="37">
        <v>12.687239418198159</v>
      </c>
      <c r="O51" s="37">
        <v>9.5649156387272711</v>
      </c>
      <c r="P51" s="37">
        <v>9.5050535612448623</v>
      </c>
      <c r="Q51" s="37">
        <v>8.1753774412966305</v>
      </c>
      <c r="R51" s="37">
        <v>8.2341202982009598</v>
      </c>
      <c r="S51" s="37">
        <v>6.430084273560098</v>
      </c>
      <c r="T51" s="37">
        <v>6.1639647146696017</v>
      </c>
      <c r="U51" s="37">
        <v>6.006237505956082</v>
      </c>
      <c r="V51" s="37">
        <v>5.2953113319803666</v>
      </c>
      <c r="W51" s="37">
        <v>4.6222490272617254</v>
      </c>
      <c r="X51" s="37">
        <v>5.5427259982314352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1.7099748418608841E-3</v>
      </c>
      <c r="D52" s="37">
        <f t="shared" ref="D52:X52" si="21">SUM(D53:D70)</f>
        <v>1.1004367787802857E-2</v>
      </c>
      <c r="E52" s="37">
        <f t="shared" si="21"/>
        <v>1.5603724560575783E-2</v>
      </c>
      <c r="F52" s="37">
        <f t="shared" si="21"/>
        <v>7.1787459133935989E-3</v>
      </c>
      <c r="G52" s="37">
        <f t="shared" si="21"/>
        <v>2.1544593708979813E-2</v>
      </c>
      <c r="H52" s="37">
        <f t="shared" si="21"/>
        <v>2.5785232540502061E-2</v>
      </c>
      <c r="I52" s="37">
        <f t="shared" si="21"/>
        <v>3.1690353259460832E-2</v>
      </c>
      <c r="J52" s="37">
        <f t="shared" si="21"/>
        <v>1.8388058067011256E-2</v>
      </c>
      <c r="K52" s="37">
        <f t="shared" si="21"/>
        <v>1.074888342619551E-2</v>
      </c>
      <c r="L52" s="37">
        <f t="shared" si="21"/>
        <v>1.4024846566560558E-2</v>
      </c>
      <c r="M52" s="37">
        <f t="shared" si="21"/>
        <v>2.0469830643196473E-2</v>
      </c>
      <c r="N52" s="37">
        <f t="shared" si="21"/>
        <v>5.2708484300511407E-2</v>
      </c>
      <c r="O52" s="37">
        <f t="shared" si="21"/>
        <v>7.2815457646380491E-2</v>
      </c>
      <c r="P52" s="37">
        <f t="shared" si="21"/>
        <v>6.9648719269239323E-2</v>
      </c>
      <c r="Q52" s="37">
        <f t="shared" si="21"/>
        <v>6.4801874268083856E-2</v>
      </c>
      <c r="R52" s="37">
        <f t="shared" si="21"/>
        <v>6.3080347151825727E-2</v>
      </c>
      <c r="S52" s="37">
        <f t="shared" si="21"/>
        <v>5.7880720343225063E-2</v>
      </c>
      <c r="T52" s="37">
        <f t="shared" si="21"/>
        <v>6.1695747078716494E-2</v>
      </c>
      <c r="U52" s="37">
        <f t="shared" si="21"/>
        <v>7.027824389143314E-2</v>
      </c>
      <c r="V52" s="37">
        <f t="shared" si="21"/>
        <v>7.6059831112593998E-2</v>
      </c>
      <c r="W52" s="37">
        <f t="shared" si="21"/>
        <v>8.2451967831504297E-2</v>
      </c>
      <c r="X52" s="37">
        <f t="shared" si="21"/>
        <v>9.6970432916066912E-2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7.1106123981435577E-3</v>
      </c>
      <c r="E59" s="10">
        <v>9.5178998974717894E-3</v>
      </c>
      <c r="F59" s="10">
        <v>0</v>
      </c>
      <c r="G59" s="10">
        <v>1.1079555930192497E-2</v>
      </c>
      <c r="H59" s="10">
        <v>9.4769088956033615E-3</v>
      </c>
      <c r="I59" s="10">
        <v>1.0391244244363213E-2</v>
      </c>
      <c r="J59" s="10">
        <v>1.2981067338445978E-2</v>
      </c>
      <c r="K59" s="10">
        <v>0</v>
      </c>
      <c r="L59" s="10">
        <v>0</v>
      </c>
      <c r="M59" s="10">
        <v>0</v>
      </c>
      <c r="N59" s="10">
        <v>1.7260645433260648E-2</v>
      </c>
      <c r="O59" s="10">
        <v>3.2929373502207114E-2</v>
      </c>
      <c r="P59" s="10">
        <v>1.964676066176586E-2</v>
      </c>
      <c r="Q59" s="10">
        <v>1.3716487833198333E-2</v>
      </c>
      <c r="R59" s="10">
        <v>2.5181479436072345E-3</v>
      </c>
      <c r="S59" s="10">
        <v>6.6248365607153711E-4</v>
      </c>
      <c r="T59" s="10">
        <v>4.4572482446146236E-4</v>
      </c>
      <c r="U59" s="10">
        <v>2.9344352643229083E-4</v>
      </c>
      <c r="V59" s="10">
        <v>3.1917984215811549E-4</v>
      </c>
      <c r="W59" s="10">
        <v>1.995123699225403E-4</v>
      </c>
      <c r="X59" s="10">
        <v>4.5756817438813538E-4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1.7099748418608841E-3</v>
      </c>
      <c r="D70" s="10">
        <v>3.8937553896592992E-3</v>
      </c>
      <c r="E70" s="10">
        <v>6.0858246631039946E-3</v>
      </c>
      <c r="F70" s="10">
        <v>7.1787459133935989E-3</v>
      </c>
      <c r="G70" s="10">
        <v>1.0465037778787314E-2</v>
      </c>
      <c r="H70" s="10">
        <v>1.63083236448987E-2</v>
      </c>
      <c r="I70" s="10">
        <v>2.1299109015097618E-2</v>
      </c>
      <c r="J70" s="10">
        <v>5.406990728565278E-3</v>
      </c>
      <c r="K70" s="10">
        <v>1.074888342619551E-2</v>
      </c>
      <c r="L70" s="10">
        <v>1.4024846566560558E-2</v>
      </c>
      <c r="M70" s="10">
        <v>2.0469830643196473E-2</v>
      </c>
      <c r="N70" s="10">
        <v>3.544783886725076E-2</v>
      </c>
      <c r="O70" s="10">
        <v>3.9886084144173377E-2</v>
      </c>
      <c r="P70" s="10">
        <v>5.000195860747346E-2</v>
      </c>
      <c r="Q70" s="10">
        <v>5.108538643488552E-2</v>
      </c>
      <c r="R70" s="10">
        <v>6.0562199208218495E-2</v>
      </c>
      <c r="S70" s="10">
        <v>5.7218236687153527E-2</v>
      </c>
      <c r="T70" s="10">
        <v>6.1250022254255035E-2</v>
      </c>
      <c r="U70" s="10">
        <v>6.9984800365000849E-2</v>
      </c>
      <c r="V70" s="10">
        <v>7.5740651270435888E-2</v>
      </c>
      <c r="W70" s="10">
        <v>8.2252455461581761E-2</v>
      </c>
      <c r="X70" s="10">
        <v>9.6512864741678778E-2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1.353261249428173E-2</v>
      </c>
      <c r="D71" s="37">
        <f t="shared" ref="D71:X71" si="23">SUM(D72:D73)</f>
        <v>1.303541181087386E-2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1.8122114654494925E-2</v>
      </c>
      <c r="L71" s="37">
        <f t="shared" si="23"/>
        <v>8.3021492871030236E-3</v>
      </c>
      <c r="M71" s="37">
        <f t="shared" si="23"/>
        <v>8.3013360744509119E-3</v>
      </c>
      <c r="N71" s="37">
        <f t="shared" si="23"/>
        <v>7.6706308305410338E-3</v>
      </c>
      <c r="O71" s="37">
        <f t="shared" si="23"/>
        <v>1.7813515924525352E-3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1.353261249428173E-2</v>
      </c>
      <c r="D72" s="10">
        <v>1.303541181087386E-2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1.8122114654494925E-2</v>
      </c>
      <c r="L72" s="10">
        <v>8.3021492871030236E-3</v>
      </c>
      <c r="M72" s="10">
        <v>8.3013360744509119E-3</v>
      </c>
      <c r="N72" s="10">
        <v>7.6706308305410338E-3</v>
      </c>
      <c r="O72" s="10">
        <v>1.7813515924525352E-3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5.022836557355558</v>
      </c>
      <c r="D75" s="37">
        <v>4.9029698604509475</v>
      </c>
      <c r="E75" s="37">
        <v>3.8991731770040166</v>
      </c>
      <c r="F75" s="37">
        <v>3.117367742545198</v>
      </c>
      <c r="G75" s="37">
        <v>3.6802289900675214</v>
      </c>
      <c r="H75" s="37">
        <v>3.2326797656699378</v>
      </c>
      <c r="I75" s="37">
        <v>3.1555680159220647</v>
      </c>
      <c r="J75" s="37">
        <v>2.9580734629427559</v>
      </c>
      <c r="K75" s="37">
        <v>2.6746101541911154</v>
      </c>
      <c r="L75" s="37">
        <v>1.6544856619807029</v>
      </c>
      <c r="M75" s="37">
        <v>3.3795668908730003</v>
      </c>
      <c r="N75" s="37">
        <v>4.9749012001943367</v>
      </c>
      <c r="O75" s="37">
        <v>4.6331513178293671</v>
      </c>
      <c r="P75" s="37">
        <v>3.604690104313117</v>
      </c>
      <c r="Q75" s="37">
        <v>2.5368618104257932</v>
      </c>
      <c r="R75" s="37">
        <v>2.4083137668544361</v>
      </c>
      <c r="S75" s="37">
        <v>1.9971165570960014</v>
      </c>
      <c r="T75" s="37">
        <v>2.074906202076372</v>
      </c>
      <c r="U75" s="37">
        <v>1.7451643417051488</v>
      </c>
      <c r="V75" s="37">
        <v>1.9044973545704789</v>
      </c>
      <c r="W75" s="37">
        <v>1.4914221277509629</v>
      </c>
      <c r="X75" s="37">
        <v>1.4890953164437042</v>
      </c>
    </row>
    <row r="76" spans="1:24" ht="11.25" customHeight="1" x14ac:dyDescent="0.2">
      <c r="A76" s="38" t="s">
        <v>139</v>
      </c>
      <c r="B76" s="39" t="s">
        <v>140</v>
      </c>
      <c r="C76" s="40">
        <v>35.479955122739185</v>
      </c>
      <c r="D76" s="40">
        <v>39.394106115890324</v>
      </c>
      <c r="E76" s="40">
        <v>38.432091641718721</v>
      </c>
      <c r="F76" s="40">
        <v>31.024034303949904</v>
      </c>
      <c r="G76" s="40">
        <v>34.098419027884205</v>
      </c>
      <c r="H76" s="40">
        <v>39.678908913815746</v>
      </c>
      <c r="I76" s="40">
        <v>37.819404476358372</v>
      </c>
      <c r="J76" s="40">
        <v>40.277386585943844</v>
      </c>
      <c r="K76" s="40">
        <v>40.696713203081842</v>
      </c>
      <c r="L76" s="40">
        <v>26.973579674668397</v>
      </c>
      <c r="M76" s="40">
        <v>24.912649541820404</v>
      </c>
      <c r="N76" s="40">
        <v>26.08775006361482</v>
      </c>
      <c r="O76" s="40">
        <v>21.332412213405163</v>
      </c>
      <c r="P76" s="40">
        <v>20.706573967301292</v>
      </c>
      <c r="Q76" s="40">
        <v>19.36178508076603</v>
      </c>
      <c r="R76" s="40">
        <v>19.786722512026554</v>
      </c>
      <c r="S76" s="40">
        <v>15.934486881370256</v>
      </c>
      <c r="T76" s="40">
        <v>14.905477802226658</v>
      </c>
      <c r="U76" s="40">
        <v>14.411477805220111</v>
      </c>
      <c r="V76" s="40">
        <v>13.699859751192866</v>
      </c>
      <c r="W76" s="40">
        <v>11.999303564241611</v>
      </c>
      <c r="X76" s="40">
        <v>13.057525511514806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82.939516371076053</v>
      </c>
      <c r="D2" s="31">
        <f t="shared" ref="D2:W2" si="1">SUM(D3,D17,D22,D25,D26,D51,D52,D71,D74,D75,D76)</f>
        <v>85.140210271293427</v>
      </c>
      <c r="E2" s="31">
        <f t="shared" si="1"/>
        <v>73.151382984672239</v>
      </c>
      <c r="F2" s="31">
        <f t="shared" si="1"/>
        <v>88.755891629119475</v>
      </c>
      <c r="G2" s="31">
        <f t="shared" si="1"/>
        <v>84.559377983731451</v>
      </c>
      <c r="H2" s="31">
        <f t="shared" si="1"/>
        <v>89.903486896067733</v>
      </c>
      <c r="I2" s="31">
        <f t="shared" si="1"/>
        <v>92.441457283855996</v>
      </c>
      <c r="J2" s="31">
        <f t="shared" si="1"/>
        <v>89.455533728884546</v>
      </c>
      <c r="K2" s="31">
        <f t="shared" si="1"/>
        <v>69.333097831122913</v>
      </c>
      <c r="L2" s="31">
        <f t="shared" si="1"/>
        <v>59.672842665474676</v>
      </c>
      <c r="M2" s="31">
        <f t="shared" si="1"/>
        <v>64.152603876528445</v>
      </c>
      <c r="N2" s="31">
        <f t="shared" si="1"/>
        <v>64.217369543746941</v>
      </c>
      <c r="O2" s="31">
        <f t="shared" si="1"/>
        <v>62.611251968512576</v>
      </c>
      <c r="P2" s="31">
        <f t="shared" si="1"/>
        <v>74.315611068732807</v>
      </c>
      <c r="Q2" s="31">
        <f t="shared" si="1"/>
        <v>68.007695477226136</v>
      </c>
      <c r="R2" s="31">
        <f t="shared" si="1"/>
        <v>71.751796417924581</v>
      </c>
      <c r="S2" s="31">
        <f t="shared" si="1"/>
        <v>86.142534484496792</v>
      </c>
      <c r="T2" s="31">
        <f t="shared" si="1"/>
        <v>99.265269331744221</v>
      </c>
      <c r="U2" s="31">
        <f t="shared" si="1"/>
        <v>92.838341279113621</v>
      </c>
      <c r="V2" s="31">
        <f t="shared" si="1"/>
        <v>90.448088119432583</v>
      </c>
      <c r="W2" s="31">
        <f t="shared" si="1"/>
        <v>81.938753852265194</v>
      </c>
      <c r="X2" s="31">
        <f t="shared" ref="X2" si="2">SUM(X3,X17,X22,X25,X26,X51,X52,X71,X74,X75,X76)</f>
        <v>96.988197064354068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7.0976784178847803</v>
      </c>
      <c r="D3" s="34">
        <f t="shared" ref="D3:W3" si="4">SUM(D4,D8,D11)</f>
        <v>5.1550300945829752</v>
      </c>
      <c r="E3" s="34">
        <f t="shared" si="4"/>
        <v>6.4531384350816836</v>
      </c>
      <c r="F3" s="34">
        <f t="shared" si="4"/>
        <v>6.8356835769561473</v>
      </c>
      <c r="G3" s="34">
        <f t="shared" si="4"/>
        <v>0.67609630266552034</v>
      </c>
      <c r="H3" s="34">
        <f t="shared" si="4"/>
        <v>0</v>
      </c>
      <c r="I3" s="34">
        <f t="shared" si="4"/>
        <v>3.6523645743766124</v>
      </c>
      <c r="J3" s="34">
        <f t="shared" si="4"/>
        <v>2.2675838349097157</v>
      </c>
      <c r="K3" s="34">
        <f t="shared" si="4"/>
        <v>4.2071367153912282</v>
      </c>
      <c r="L3" s="34">
        <f t="shared" si="4"/>
        <v>3.3687016337059319</v>
      </c>
      <c r="M3" s="34">
        <f t="shared" si="4"/>
        <v>3.3427343078245908</v>
      </c>
      <c r="N3" s="34">
        <f t="shared" si="4"/>
        <v>3.3431642304385205</v>
      </c>
      <c r="O3" s="34">
        <f t="shared" si="4"/>
        <v>3.3921754084264828</v>
      </c>
      <c r="P3" s="34">
        <f t="shared" si="4"/>
        <v>2.7195184866723991</v>
      </c>
      <c r="Q3" s="34">
        <f t="shared" si="4"/>
        <v>2.7186586414445402</v>
      </c>
      <c r="R3" s="34">
        <f t="shared" si="4"/>
        <v>2.736027515047291</v>
      </c>
      <c r="S3" s="34">
        <f t="shared" si="4"/>
        <v>2.6861564918314706</v>
      </c>
      <c r="T3" s="34">
        <f t="shared" si="4"/>
        <v>3.4717970765262249</v>
      </c>
      <c r="U3" s="34">
        <f t="shared" si="4"/>
        <v>3.1709372312983657</v>
      </c>
      <c r="V3" s="34">
        <f t="shared" si="4"/>
        <v>3.3711951848667239</v>
      </c>
      <c r="W3" s="34">
        <f t="shared" si="4"/>
        <v>3.3934651762682715</v>
      </c>
      <c r="X3" s="34">
        <f t="shared" ref="X3" si="5">SUM(X4,X8,X11)</f>
        <v>3.5252794496990543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5.8409286328460874</v>
      </c>
      <c r="D8" s="29">
        <f t="shared" ref="D8:W8" si="10">SUM(D9:D10)</f>
        <v>3.8191745485812549</v>
      </c>
      <c r="E8" s="29">
        <f t="shared" si="10"/>
        <v>4.4472055030094566</v>
      </c>
      <c r="F8" s="29">
        <f t="shared" si="10"/>
        <v>4.1557179707652621</v>
      </c>
      <c r="G8" s="29">
        <f t="shared" si="10"/>
        <v>0</v>
      </c>
      <c r="H8" s="29">
        <f t="shared" si="10"/>
        <v>0</v>
      </c>
      <c r="I8" s="29">
        <f t="shared" si="10"/>
        <v>0.2980223559759243</v>
      </c>
      <c r="J8" s="29">
        <f t="shared" si="10"/>
        <v>0.29002579535683576</v>
      </c>
      <c r="K8" s="29">
        <f t="shared" si="10"/>
        <v>0.29423903697334475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0.2513327601031814</v>
      </c>
      <c r="V8" s="29">
        <f t="shared" si="10"/>
        <v>0.25279449699054168</v>
      </c>
      <c r="W8" s="29">
        <f t="shared" si="10"/>
        <v>0.28503869303525359</v>
      </c>
      <c r="X8" s="29">
        <f t="shared" ref="X8" si="11">SUM(X9:X10)</f>
        <v>0.24067067927773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5.8409286328460874</v>
      </c>
      <c r="D10" s="10">
        <f>FC_IND_NFM_AM_E!D10+FC_IND_NFM_PA_E!D10+FC_IND_NFM_SA_E!D10+FC_IND_NFM_OM_E!D10</f>
        <v>3.8191745485812549</v>
      </c>
      <c r="E10" s="10">
        <f>FC_IND_NFM_AM_E!E10+FC_IND_NFM_PA_E!E10+FC_IND_NFM_SA_E!E10+FC_IND_NFM_OM_E!E10</f>
        <v>4.4472055030094566</v>
      </c>
      <c r="F10" s="10">
        <f>FC_IND_NFM_AM_E!F10+FC_IND_NFM_PA_E!F10+FC_IND_NFM_SA_E!F10+FC_IND_NFM_OM_E!F10</f>
        <v>4.1557179707652621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0.2980223559759243</v>
      </c>
      <c r="J10" s="10">
        <f>FC_IND_NFM_AM_E!J10+FC_IND_NFM_PA_E!J10+FC_IND_NFM_SA_E!J10+FC_IND_NFM_OM_E!J10</f>
        <v>0.29002579535683576</v>
      </c>
      <c r="K10" s="10">
        <f>FC_IND_NFM_AM_E!K10+FC_IND_NFM_PA_E!K10+FC_IND_NFM_SA_E!K10+FC_IND_NFM_OM_E!K10</f>
        <v>0.29423903697334475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0.2513327601031814</v>
      </c>
      <c r="V10" s="10">
        <f>FC_IND_NFM_AM_E!V10+FC_IND_NFM_PA_E!V10+FC_IND_NFM_SA_E!V10+FC_IND_NFM_OM_E!V10</f>
        <v>0.25279449699054168</v>
      </c>
      <c r="W10" s="10">
        <f>FC_IND_NFM_AM_E!W10+FC_IND_NFM_PA_E!W10+FC_IND_NFM_SA_E!W10+FC_IND_NFM_OM_E!W10</f>
        <v>0.28503869303525359</v>
      </c>
      <c r="X10" s="10">
        <f>FC_IND_NFM_AM_E!X10+FC_IND_NFM_PA_E!X10+FC_IND_NFM_SA_E!X10+FC_IND_NFM_OM_E!X10</f>
        <v>0.24067067927773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1.2567497850386931</v>
      </c>
      <c r="D11" s="29">
        <f t="shared" ref="D11:W11" si="13">SUM(D12:D16)</f>
        <v>1.3358555460017203</v>
      </c>
      <c r="E11" s="29">
        <f t="shared" si="13"/>
        <v>2.005932932072227</v>
      </c>
      <c r="F11" s="29">
        <f t="shared" si="13"/>
        <v>2.6799656061908852</v>
      </c>
      <c r="G11" s="29">
        <f t="shared" si="13"/>
        <v>0.67609630266552034</v>
      </c>
      <c r="H11" s="29">
        <f t="shared" si="13"/>
        <v>0</v>
      </c>
      <c r="I11" s="29">
        <f t="shared" si="13"/>
        <v>3.3543422184006881</v>
      </c>
      <c r="J11" s="29">
        <f t="shared" si="13"/>
        <v>1.97755803955288</v>
      </c>
      <c r="K11" s="29">
        <f t="shared" si="13"/>
        <v>3.9128976784178837</v>
      </c>
      <c r="L11" s="29">
        <f t="shared" si="13"/>
        <v>3.3687016337059319</v>
      </c>
      <c r="M11" s="29">
        <f t="shared" si="13"/>
        <v>3.3427343078245908</v>
      </c>
      <c r="N11" s="29">
        <f t="shared" si="13"/>
        <v>3.3431642304385205</v>
      </c>
      <c r="O11" s="29">
        <f t="shared" si="13"/>
        <v>3.3921754084264828</v>
      </c>
      <c r="P11" s="29">
        <f t="shared" si="13"/>
        <v>2.7195184866723991</v>
      </c>
      <c r="Q11" s="29">
        <f t="shared" si="13"/>
        <v>2.7186586414445402</v>
      </c>
      <c r="R11" s="29">
        <f t="shared" si="13"/>
        <v>2.736027515047291</v>
      </c>
      <c r="S11" s="29">
        <f t="shared" si="13"/>
        <v>2.6861564918314706</v>
      </c>
      <c r="T11" s="29">
        <f t="shared" si="13"/>
        <v>3.4717970765262249</v>
      </c>
      <c r="U11" s="29">
        <f t="shared" si="13"/>
        <v>2.9196044711951843</v>
      </c>
      <c r="V11" s="29">
        <f t="shared" si="13"/>
        <v>3.1184006878761821</v>
      </c>
      <c r="W11" s="29">
        <f t="shared" si="13"/>
        <v>3.1084264832330177</v>
      </c>
      <c r="X11" s="29">
        <f t="shared" ref="X11" si="14">SUM(X12:X16)</f>
        <v>3.284608770421324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1.2567497850386931</v>
      </c>
      <c r="D13" s="10">
        <f>FC_IND_NFM_AM_E!D13+FC_IND_NFM_PA_E!D13+FC_IND_NFM_SA_E!D13+FC_IND_NFM_OM_E!D13</f>
        <v>1.3358555460017203</v>
      </c>
      <c r="E13" s="10">
        <f>FC_IND_NFM_AM_E!E13+FC_IND_NFM_PA_E!E13+FC_IND_NFM_SA_E!E13+FC_IND_NFM_OM_E!E13</f>
        <v>2.005932932072227</v>
      </c>
      <c r="F13" s="10">
        <f>FC_IND_NFM_AM_E!F13+FC_IND_NFM_PA_E!F13+FC_IND_NFM_SA_E!F13+FC_IND_NFM_OM_E!F13</f>
        <v>2.6799656061908852</v>
      </c>
      <c r="G13" s="10">
        <f>FC_IND_NFM_AM_E!G13+FC_IND_NFM_PA_E!G13+FC_IND_NFM_SA_E!G13+FC_IND_NFM_OM_E!G13</f>
        <v>0.67609630266552034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3.3543422184006881</v>
      </c>
      <c r="J13" s="10">
        <f>FC_IND_NFM_AM_E!J13+FC_IND_NFM_PA_E!J13+FC_IND_NFM_SA_E!J13+FC_IND_NFM_OM_E!J13</f>
        <v>1.97755803955288</v>
      </c>
      <c r="K13" s="10">
        <f>FC_IND_NFM_AM_E!K13+FC_IND_NFM_PA_E!K13+FC_IND_NFM_SA_E!K13+FC_IND_NFM_OM_E!K13</f>
        <v>3.9128976784178837</v>
      </c>
      <c r="L13" s="10">
        <f>FC_IND_NFM_AM_E!L13+FC_IND_NFM_PA_E!L13+FC_IND_NFM_SA_E!L13+FC_IND_NFM_OM_E!L13</f>
        <v>3.3687016337059319</v>
      </c>
      <c r="M13" s="10">
        <f>FC_IND_NFM_AM_E!M13+FC_IND_NFM_PA_E!M13+FC_IND_NFM_SA_E!M13+FC_IND_NFM_OM_E!M13</f>
        <v>3.3427343078245908</v>
      </c>
      <c r="N13" s="10">
        <f>FC_IND_NFM_AM_E!N13+FC_IND_NFM_PA_E!N13+FC_IND_NFM_SA_E!N13+FC_IND_NFM_OM_E!N13</f>
        <v>3.3431642304385205</v>
      </c>
      <c r="O13" s="10">
        <f>FC_IND_NFM_AM_E!O13+FC_IND_NFM_PA_E!O13+FC_IND_NFM_SA_E!O13+FC_IND_NFM_OM_E!O13</f>
        <v>3.3921754084264828</v>
      </c>
      <c r="P13" s="10">
        <f>FC_IND_NFM_AM_E!P13+FC_IND_NFM_PA_E!P13+FC_IND_NFM_SA_E!P13+FC_IND_NFM_OM_E!P13</f>
        <v>2.7195184866723991</v>
      </c>
      <c r="Q13" s="10">
        <f>FC_IND_NFM_AM_E!Q13+FC_IND_NFM_PA_E!Q13+FC_IND_NFM_SA_E!Q13+FC_IND_NFM_OM_E!Q13</f>
        <v>2.7186586414445402</v>
      </c>
      <c r="R13" s="10">
        <f>FC_IND_NFM_AM_E!R13+FC_IND_NFM_PA_E!R13+FC_IND_NFM_SA_E!R13+FC_IND_NFM_OM_E!R13</f>
        <v>2.736027515047291</v>
      </c>
      <c r="S13" s="10">
        <f>FC_IND_NFM_AM_E!S13+FC_IND_NFM_PA_E!S13+FC_IND_NFM_SA_E!S13+FC_IND_NFM_OM_E!S13</f>
        <v>2.6861564918314706</v>
      </c>
      <c r="T13" s="10">
        <f>FC_IND_NFM_AM_E!T13+FC_IND_NFM_PA_E!T13+FC_IND_NFM_SA_E!T13+FC_IND_NFM_OM_E!T13</f>
        <v>3.455631986242476</v>
      </c>
      <c r="U13" s="10">
        <f>FC_IND_NFM_AM_E!U13+FC_IND_NFM_PA_E!U13+FC_IND_NFM_SA_E!U13+FC_IND_NFM_OM_E!U13</f>
        <v>2.9038693035253647</v>
      </c>
      <c r="V13" s="10">
        <f>FC_IND_NFM_AM_E!V13+FC_IND_NFM_PA_E!V13+FC_IND_NFM_SA_E!V13+FC_IND_NFM_OM_E!V13</f>
        <v>3.1024075666380049</v>
      </c>
      <c r="W13" s="10">
        <f>FC_IND_NFM_AM_E!W13+FC_IND_NFM_PA_E!W13+FC_IND_NFM_SA_E!W13+FC_IND_NFM_OM_E!W13</f>
        <v>3.0980223559759241</v>
      </c>
      <c r="X13" s="10">
        <f>FC_IND_NFM_AM_E!X13+FC_IND_NFM_PA_E!X13+FC_IND_NFM_SA_E!X13+FC_IND_NFM_OM_E!X13</f>
        <v>3.2762682717110918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1.616509028374892E-2</v>
      </c>
      <c r="U16" s="10">
        <f>FC_IND_NFM_AM_E!U16+FC_IND_NFM_PA_E!U16+FC_IND_NFM_SA_E!U16+FC_IND_NFM_OM_E!U16</f>
        <v>1.573516766981943E-2</v>
      </c>
      <c r="V16" s="10">
        <f>FC_IND_NFM_AM_E!V16+FC_IND_NFM_PA_E!V16+FC_IND_NFM_SA_E!V16+FC_IND_NFM_OM_E!V16</f>
        <v>1.5993121238177126E-2</v>
      </c>
      <c r="W16" s="10">
        <f>FC_IND_NFM_AM_E!W16+FC_IND_NFM_PA_E!W16+FC_IND_NFM_SA_E!W16+FC_IND_NFM_OM_E!W16</f>
        <v>1.0404127257093719E-2</v>
      </c>
      <c r="X16" s="10">
        <f>FC_IND_NFM_AM_E!X16+FC_IND_NFM_PA_E!X16+FC_IND_NFM_SA_E!X16+FC_IND_NFM_OM_E!X16</f>
        <v>8.3404987102321578E-3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1.0196904557179709</v>
      </c>
      <c r="D26" s="37">
        <f t="shared" ref="D26:W26" si="22">SUM(D27,D33)</f>
        <v>1.0012037833190031</v>
      </c>
      <c r="E26" s="37">
        <f t="shared" si="22"/>
        <v>1.001719690455718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1.0196904557179709</v>
      </c>
      <c r="D33" s="29">
        <f t="shared" ref="D33:W33" si="28">SUM(D34:D50)</f>
        <v>1.0012037833190031</v>
      </c>
      <c r="E33" s="29">
        <f t="shared" si="28"/>
        <v>1.001719690455718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1.0196904557179709</v>
      </c>
      <c r="D43" s="10">
        <f>FC_IND_NFM_AM_E!D43+FC_IND_NFM_PA_E!D43+FC_IND_NFM_SA_E!D43+FC_IND_NFM_OM_E!D43</f>
        <v>1.0012037833190031</v>
      </c>
      <c r="E43" s="10">
        <f>FC_IND_NFM_AM_E!E43+FC_IND_NFM_PA_E!E43+FC_IND_NFM_SA_E!E43+FC_IND_NFM_OM_E!E43</f>
        <v>1.001719690455718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47.893379191745481</v>
      </c>
      <c r="D51" s="37">
        <f>FC_IND_NFM_AM_E!D51+FC_IND_NFM_PA_E!D51+FC_IND_NFM_SA_E!D51+FC_IND_NFM_OM_E!D51</f>
        <v>50.773860705073083</v>
      </c>
      <c r="E51" s="37">
        <f>FC_IND_NFM_AM_E!E51+FC_IND_NFM_PA_E!E51+FC_IND_NFM_SA_E!E51+FC_IND_NFM_OM_E!E51</f>
        <v>52.665520206362849</v>
      </c>
      <c r="F51" s="37">
        <f>FC_IND_NFM_AM_E!F51+FC_IND_NFM_PA_E!F51+FC_IND_NFM_SA_E!F51+FC_IND_NFM_OM_E!F51</f>
        <v>54.922613929492691</v>
      </c>
      <c r="G51" s="37">
        <f>FC_IND_NFM_AM_E!G51+FC_IND_NFM_PA_E!G51+FC_IND_NFM_SA_E!G51+FC_IND_NFM_OM_E!G51</f>
        <v>56.104901117798789</v>
      </c>
      <c r="H51" s="37">
        <f>FC_IND_NFM_AM_E!H51+FC_IND_NFM_PA_E!H51+FC_IND_NFM_SA_E!H51+FC_IND_NFM_OM_E!H51</f>
        <v>58.877901977644029</v>
      </c>
      <c r="I51" s="37">
        <f>FC_IND_NFM_AM_E!I51+FC_IND_NFM_PA_E!I51+FC_IND_NFM_SA_E!I51+FC_IND_NFM_OM_E!I51</f>
        <v>57.179707652622533</v>
      </c>
      <c r="J51" s="37">
        <f>FC_IND_NFM_AM_E!J51+FC_IND_NFM_PA_E!J51+FC_IND_NFM_SA_E!J51+FC_IND_NFM_OM_E!J51</f>
        <v>58.340498710232147</v>
      </c>
      <c r="K51" s="37">
        <f>FC_IND_NFM_AM_E!K51+FC_IND_NFM_PA_E!K51+FC_IND_NFM_SA_E!K51+FC_IND_NFM_OM_E!K51</f>
        <v>36.543422184006879</v>
      </c>
      <c r="L51" s="37">
        <f>FC_IND_NFM_AM_E!L51+FC_IND_NFM_PA_E!L51+FC_IND_NFM_SA_E!L51+FC_IND_NFM_OM_E!L51</f>
        <v>32.330180567497848</v>
      </c>
      <c r="M51" s="37">
        <f>FC_IND_NFM_AM_E!M51+FC_IND_NFM_PA_E!M51+FC_IND_NFM_SA_E!M51+FC_IND_NFM_OM_E!M51</f>
        <v>40.41272570937231</v>
      </c>
      <c r="N51" s="37">
        <f>FC_IND_NFM_AM_E!N51+FC_IND_NFM_PA_E!N51+FC_IND_NFM_SA_E!N51+FC_IND_NFM_OM_E!N51</f>
        <v>36.994840928632847</v>
      </c>
      <c r="O51" s="37">
        <f>FC_IND_NFM_AM_E!O51+FC_IND_NFM_PA_E!O51+FC_IND_NFM_SA_E!O51+FC_IND_NFM_OM_E!O51</f>
        <v>27.300085984522781</v>
      </c>
      <c r="P51" s="37">
        <f>FC_IND_NFM_AM_E!P51+FC_IND_NFM_PA_E!P51+FC_IND_NFM_SA_E!P51+FC_IND_NFM_OM_E!P51</f>
        <v>39.982803095442819</v>
      </c>
      <c r="Q51" s="37">
        <f>FC_IND_NFM_AM_E!Q51+FC_IND_NFM_PA_E!Q51+FC_IND_NFM_SA_E!Q51+FC_IND_NFM_OM_E!Q51</f>
        <v>32.566638005159071</v>
      </c>
      <c r="R51" s="37">
        <f>FC_IND_NFM_AM_E!R51+FC_IND_NFM_PA_E!R51+FC_IND_NFM_SA_E!R51+FC_IND_NFM_OM_E!R51</f>
        <v>36.263972484952703</v>
      </c>
      <c r="S51" s="37">
        <f>FC_IND_NFM_AM_E!S51+FC_IND_NFM_PA_E!S51+FC_IND_NFM_SA_E!S51+FC_IND_NFM_OM_E!S51</f>
        <v>47.098194325021488</v>
      </c>
      <c r="T51" s="37">
        <f>FC_IND_NFM_AM_E!T51+FC_IND_NFM_PA_E!T51+FC_IND_NFM_SA_E!T51+FC_IND_NFM_OM_E!T51</f>
        <v>58.920894239036969</v>
      </c>
      <c r="U51" s="37">
        <f>FC_IND_NFM_AM_E!U51+FC_IND_NFM_PA_E!U51+FC_IND_NFM_SA_E!U51+FC_IND_NFM_OM_E!U51</f>
        <v>52.778589853826304</v>
      </c>
      <c r="V51" s="37">
        <f>FC_IND_NFM_AM_E!V51+FC_IND_NFM_PA_E!V51+FC_IND_NFM_SA_E!V51+FC_IND_NFM_OM_E!V51</f>
        <v>51.175064488392088</v>
      </c>
      <c r="W51" s="37">
        <f>FC_IND_NFM_AM_E!W51+FC_IND_NFM_PA_E!W51+FC_IND_NFM_SA_E!W51+FC_IND_NFM_OM_E!W51</f>
        <v>45.787102321582111</v>
      </c>
      <c r="X51" s="37">
        <f>FC_IND_NFM_AM_E!X51+FC_IND_NFM_PA_E!X51+FC_IND_NFM_SA_E!X51+FC_IND_NFM_OM_E!X51</f>
        <v>56.621754084264822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1.2532584363458246E-3</v>
      </c>
      <c r="D52" s="37">
        <f t="shared" ref="D52:W52" si="31">SUM(D53:D70)</f>
        <v>2.3770812676243477E-3</v>
      </c>
      <c r="E52" s="37">
        <f t="shared" si="31"/>
        <v>4.3494507083674215E-3</v>
      </c>
      <c r="F52" s="37">
        <f t="shared" si="31"/>
        <v>7.9982499277393218E-3</v>
      </c>
      <c r="G52" s="37">
        <f t="shared" si="31"/>
        <v>1.01948366979363E-2</v>
      </c>
      <c r="H52" s="37">
        <f t="shared" si="31"/>
        <v>1.3805038802039156E-2</v>
      </c>
      <c r="I52" s="37">
        <f t="shared" si="31"/>
        <v>1.9617215068374085E-2</v>
      </c>
      <c r="J52" s="37">
        <f t="shared" si="31"/>
        <v>4.4589223497308213E-3</v>
      </c>
      <c r="K52" s="37">
        <f t="shared" si="31"/>
        <v>7.0445207187850743E-3</v>
      </c>
      <c r="L52" s="37">
        <f t="shared" si="31"/>
        <v>1.2911453092907837E-2</v>
      </c>
      <c r="M52" s="37">
        <f t="shared" si="31"/>
        <v>2.36270923496073E-2</v>
      </c>
      <c r="N52" s="37">
        <f t="shared" si="31"/>
        <v>0.10945896765064095</v>
      </c>
      <c r="O52" s="37">
        <f t="shared" si="31"/>
        <v>0.11907656008609895</v>
      </c>
      <c r="P52" s="37">
        <f t="shared" si="31"/>
        <v>0.12386558292024939</v>
      </c>
      <c r="Q52" s="37">
        <f t="shared" si="31"/>
        <v>0.12944956149096351</v>
      </c>
      <c r="R52" s="37">
        <f t="shared" si="31"/>
        <v>0.14930286676379972</v>
      </c>
      <c r="S52" s="37">
        <f t="shared" si="31"/>
        <v>0.17305899008580247</v>
      </c>
      <c r="T52" s="37">
        <f t="shared" si="31"/>
        <v>0.28048859227734213</v>
      </c>
      <c r="U52" s="37">
        <f t="shared" si="31"/>
        <v>0.30162588788404204</v>
      </c>
      <c r="V52" s="37">
        <f t="shared" si="31"/>
        <v>0.30320419853834801</v>
      </c>
      <c r="W52" s="37">
        <f t="shared" si="31"/>
        <v>0.32078308700293034</v>
      </c>
      <c r="X52" s="37">
        <f t="shared" ref="X52" si="32">SUM(X53:X70)</f>
        <v>0.33308098524831775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7.1625107480653469E-2</v>
      </c>
      <c r="O59" s="10">
        <f>FC_IND_NFM_AM_E!O59+FC_IND_NFM_PA_E!O59+FC_IND_NFM_SA_E!O59+FC_IND_NFM_OM_E!O59</f>
        <v>7.1625107480653469E-2</v>
      </c>
      <c r="P59" s="10">
        <f>FC_IND_NFM_AM_E!P59+FC_IND_NFM_PA_E!P59+FC_IND_NFM_SA_E!P59+FC_IND_NFM_OM_E!P59</f>
        <v>4.7807394668959585E-2</v>
      </c>
      <c r="Q59" s="10">
        <f>FC_IND_NFM_AM_E!Q59+FC_IND_NFM_PA_E!Q59+FC_IND_NFM_SA_E!Q59+FC_IND_NFM_OM_E!Q59</f>
        <v>4.7807394668959592E-2</v>
      </c>
      <c r="R59" s="10">
        <f>FC_IND_NFM_AM_E!R59+FC_IND_NFM_PA_E!R59+FC_IND_NFM_SA_E!R59+FC_IND_NFM_OM_E!R59</f>
        <v>4.7807394668959585E-2</v>
      </c>
      <c r="S59" s="10">
        <f>FC_IND_NFM_AM_E!S59+FC_IND_NFM_PA_E!S59+FC_IND_NFM_SA_E!S59+FC_IND_NFM_OM_E!S59</f>
        <v>2.3903697334479789E-2</v>
      </c>
      <c r="T59" s="10">
        <f>FC_IND_NFM_AM_E!T59+FC_IND_NFM_PA_E!T59+FC_IND_NFM_SA_E!T59+FC_IND_NFM_OM_E!T59</f>
        <v>9.561478933791917E-2</v>
      </c>
      <c r="U59" s="10">
        <f>FC_IND_NFM_AM_E!U59+FC_IND_NFM_PA_E!U59+FC_IND_NFM_SA_E!U59+FC_IND_NFM_OM_E!U59</f>
        <v>9.4067067927773002E-2</v>
      </c>
      <c r="V59" s="10">
        <f>FC_IND_NFM_AM_E!V59+FC_IND_NFM_PA_E!V59+FC_IND_NFM_SA_E!V59+FC_IND_NFM_OM_E!V59</f>
        <v>6.242476354256233E-2</v>
      </c>
      <c r="W59" s="10">
        <f>FC_IND_NFM_AM_E!W59+FC_IND_NFM_PA_E!W59+FC_IND_NFM_SA_E!W59+FC_IND_NFM_OM_E!W59</f>
        <v>6.1134995700773853E-2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1.2532584363458246E-3</v>
      </c>
      <c r="D70" s="10">
        <f>FC_IND_NFM_AM_E!D70+FC_IND_NFM_PA_E!D70+FC_IND_NFM_SA_E!D70+FC_IND_NFM_OM_E!D70</f>
        <v>2.3770812676243477E-3</v>
      </c>
      <c r="E70" s="10">
        <f>FC_IND_NFM_AM_E!E70+FC_IND_NFM_PA_E!E70+FC_IND_NFM_SA_E!E70+FC_IND_NFM_OM_E!E70</f>
        <v>4.3494507083674215E-3</v>
      </c>
      <c r="F70" s="10">
        <f>FC_IND_NFM_AM_E!F70+FC_IND_NFM_PA_E!F70+FC_IND_NFM_SA_E!F70+FC_IND_NFM_OM_E!F70</f>
        <v>7.9982499277393218E-3</v>
      </c>
      <c r="G70" s="10">
        <f>FC_IND_NFM_AM_E!G70+FC_IND_NFM_PA_E!G70+FC_IND_NFM_SA_E!G70+FC_IND_NFM_OM_E!G70</f>
        <v>1.01948366979363E-2</v>
      </c>
      <c r="H70" s="10">
        <f>FC_IND_NFM_AM_E!H70+FC_IND_NFM_PA_E!H70+FC_IND_NFM_SA_E!H70+FC_IND_NFM_OM_E!H70</f>
        <v>1.3805038802039156E-2</v>
      </c>
      <c r="I70" s="10">
        <f>FC_IND_NFM_AM_E!I70+FC_IND_NFM_PA_E!I70+FC_IND_NFM_SA_E!I70+FC_IND_NFM_OM_E!I70</f>
        <v>1.9617215068374085E-2</v>
      </c>
      <c r="J70" s="10">
        <f>FC_IND_NFM_AM_E!J70+FC_IND_NFM_PA_E!J70+FC_IND_NFM_SA_E!J70+FC_IND_NFM_OM_E!J70</f>
        <v>4.4589223497308213E-3</v>
      </c>
      <c r="K70" s="10">
        <f>FC_IND_NFM_AM_E!K70+FC_IND_NFM_PA_E!K70+FC_IND_NFM_SA_E!K70+FC_IND_NFM_OM_E!K70</f>
        <v>7.0445207187850743E-3</v>
      </c>
      <c r="L70" s="10">
        <f>FC_IND_NFM_AM_E!L70+FC_IND_NFM_PA_E!L70+FC_IND_NFM_SA_E!L70+FC_IND_NFM_OM_E!L70</f>
        <v>1.2911453092907837E-2</v>
      </c>
      <c r="M70" s="10">
        <f>FC_IND_NFM_AM_E!M70+FC_IND_NFM_PA_E!M70+FC_IND_NFM_SA_E!M70+FC_IND_NFM_OM_E!M70</f>
        <v>2.36270923496073E-2</v>
      </c>
      <c r="N70" s="10">
        <f>FC_IND_NFM_AM_E!N70+FC_IND_NFM_PA_E!N70+FC_IND_NFM_SA_E!N70+FC_IND_NFM_OM_E!N70</f>
        <v>3.7833860169987479E-2</v>
      </c>
      <c r="O70" s="10">
        <f>FC_IND_NFM_AM_E!O70+FC_IND_NFM_PA_E!O70+FC_IND_NFM_SA_E!O70+FC_IND_NFM_OM_E!O70</f>
        <v>4.7451452605445477E-2</v>
      </c>
      <c r="P70" s="10">
        <f>FC_IND_NFM_AM_E!P70+FC_IND_NFM_PA_E!P70+FC_IND_NFM_SA_E!P70+FC_IND_NFM_OM_E!P70</f>
        <v>7.6058188251289807E-2</v>
      </c>
      <c r="Q70" s="10">
        <f>FC_IND_NFM_AM_E!Q70+FC_IND_NFM_PA_E!Q70+FC_IND_NFM_SA_E!Q70+FC_IND_NFM_OM_E!Q70</f>
        <v>8.1642166822003925E-2</v>
      </c>
      <c r="R70" s="10">
        <f>FC_IND_NFM_AM_E!R70+FC_IND_NFM_PA_E!R70+FC_IND_NFM_SA_E!R70+FC_IND_NFM_OM_E!R70</f>
        <v>0.10149547209484015</v>
      </c>
      <c r="S70" s="10">
        <f>FC_IND_NFM_AM_E!S70+FC_IND_NFM_PA_E!S70+FC_IND_NFM_SA_E!S70+FC_IND_NFM_OM_E!S70</f>
        <v>0.14915529275132269</v>
      </c>
      <c r="T70" s="10">
        <f>FC_IND_NFM_AM_E!T70+FC_IND_NFM_PA_E!T70+FC_IND_NFM_SA_E!T70+FC_IND_NFM_OM_E!T70</f>
        <v>0.18487380293942299</v>
      </c>
      <c r="U70" s="10">
        <f>FC_IND_NFM_AM_E!U70+FC_IND_NFM_PA_E!U70+FC_IND_NFM_SA_E!U70+FC_IND_NFM_OM_E!U70</f>
        <v>0.20755881995626904</v>
      </c>
      <c r="V70" s="10">
        <f>FC_IND_NFM_AM_E!V70+FC_IND_NFM_PA_E!V70+FC_IND_NFM_SA_E!V70+FC_IND_NFM_OM_E!V70</f>
        <v>0.24077943499578566</v>
      </c>
      <c r="W70" s="10">
        <f>FC_IND_NFM_AM_E!W70+FC_IND_NFM_PA_E!W70+FC_IND_NFM_SA_E!W70+FC_IND_NFM_OM_E!W70</f>
        <v>0.25964809130215649</v>
      </c>
      <c r="X70" s="10">
        <f>FC_IND_NFM_AM_E!X70+FC_IND_NFM_PA_E!X70+FC_IND_NFM_SA_E!X70+FC_IND_NFM_OM_E!X70</f>
        <v>0.33308098524831775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2.9378331900257946</v>
      </c>
      <c r="D75" s="37">
        <f>FC_IND_NFM_AM_E!D75+FC_IND_NFM_PA_E!D75+FC_IND_NFM_SA_E!D75+FC_IND_NFM_OM_E!D75</f>
        <v>4.1320722269991386</v>
      </c>
      <c r="E75" s="37">
        <f>FC_IND_NFM_AM_E!E75+FC_IND_NFM_PA_E!E75+FC_IND_NFM_SA_E!E75+FC_IND_NFM_OM_E!E75</f>
        <v>4.08426483233018</v>
      </c>
      <c r="F75" s="37">
        <f>FC_IND_NFM_AM_E!F75+FC_IND_NFM_PA_E!F75+FC_IND_NFM_SA_E!F75+FC_IND_NFM_OM_E!F75</f>
        <v>2.9139294926913162</v>
      </c>
      <c r="G75" s="37">
        <f>FC_IND_NFM_AM_E!G75+FC_IND_NFM_PA_E!G75+FC_IND_NFM_SA_E!G75+FC_IND_NFM_OM_E!G75</f>
        <v>2.7466895958727431</v>
      </c>
      <c r="H75" s="37">
        <f>FC_IND_NFM_AM_E!H75+FC_IND_NFM_PA_E!H75+FC_IND_NFM_SA_E!H75+FC_IND_NFM_OM_E!H75</f>
        <v>2.7228718830610492</v>
      </c>
      <c r="I75" s="37">
        <f>FC_IND_NFM_AM_E!I75+FC_IND_NFM_PA_E!I75+FC_IND_NFM_SA_E!I75+FC_IND_NFM_OM_E!I75</f>
        <v>2.698968185726569</v>
      </c>
      <c r="J75" s="37">
        <f>FC_IND_NFM_AM_E!J75+FC_IND_NFM_PA_E!J75+FC_IND_NFM_SA_E!J75+FC_IND_NFM_OM_E!J75</f>
        <v>2.5317282889079959</v>
      </c>
      <c r="K75" s="37">
        <f>FC_IND_NFM_AM_E!K75+FC_IND_NFM_PA_E!K75+FC_IND_NFM_SA_E!K75+FC_IND_NFM_OM_E!K75</f>
        <v>2.00627687016337</v>
      </c>
      <c r="L75" s="37">
        <f>FC_IND_NFM_AM_E!L75+FC_IND_NFM_PA_E!L75+FC_IND_NFM_SA_E!L75+FC_IND_NFM_OM_E!L75</f>
        <v>1.4331040412725708</v>
      </c>
      <c r="M75" s="37">
        <f>FC_IND_NFM_AM_E!M75+FC_IND_NFM_PA_E!M75+FC_IND_NFM_SA_E!M75+FC_IND_NFM_OM_E!M75</f>
        <v>1.8868443680137572</v>
      </c>
      <c r="N75" s="37">
        <f>FC_IND_NFM_AM_E!N75+FC_IND_NFM_PA_E!N75+FC_IND_NFM_SA_E!N75+FC_IND_NFM_OM_E!N75</f>
        <v>1.241960447119518</v>
      </c>
      <c r="O75" s="37">
        <f>FC_IND_NFM_AM_E!O75+FC_IND_NFM_PA_E!O75+FC_IND_NFM_SA_E!O75+FC_IND_NFM_OM_E!O75</f>
        <v>1.3613929492691308</v>
      </c>
      <c r="P75" s="37">
        <f>FC_IND_NFM_AM_E!P75+FC_IND_NFM_PA_E!P75+FC_IND_NFM_SA_E!P75+FC_IND_NFM_OM_E!P75</f>
        <v>1.4808254514187453</v>
      </c>
      <c r="Q75" s="37">
        <f>FC_IND_NFM_AM_E!Q75+FC_IND_NFM_PA_E!Q75+FC_IND_NFM_SA_E!Q75+FC_IND_NFM_OM_E!Q75</f>
        <v>1.1226139294926909</v>
      </c>
      <c r="R75" s="37">
        <f>FC_IND_NFM_AM_E!R75+FC_IND_NFM_PA_E!R75+FC_IND_NFM_SA_E!R75+FC_IND_NFM_OM_E!R75</f>
        <v>1.218142734307825</v>
      </c>
      <c r="S75" s="37">
        <f>FC_IND_NFM_AM_E!S75+FC_IND_NFM_PA_E!S75+FC_IND_NFM_SA_E!S75+FC_IND_NFM_OM_E!S75</f>
        <v>1.361392949269131</v>
      </c>
      <c r="T75" s="37">
        <f>FC_IND_NFM_AM_E!T75+FC_IND_NFM_PA_E!T75+FC_IND_NFM_SA_E!T75+FC_IND_NFM_OM_E!T75</f>
        <v>1.225537403267412</v>
      </c>
      <c r="U75" s="37">
        <f>FC_IND_NFM_AM_E!U75+FC_IND_NFM_PA_E!U75+FC_IND_NFM_SA_E!U75+FC_IND_NFM_OM_E!U75</f>
        <v>1.026569217540843</v>
      </c>
      <c r="V75" s="37">
        <f>FC_IND_NFM_AM_E!V75+FC_IND_NFM_PA_E!V75+FC_IND_NFM_SA_E!V75+FC_IND_NFM_OM_E!V75</f>
        <v>1.0136715391229578</v>
      </c>
      <c r="W75" s="37">
        <f>FC_IND_NFM_AM_E!W75+FC_IND_NFM_PA_E!W75+FC_IND_NFM_SA_E!W75+FC_IND_NFM_OM_E!W75</f>
        <v>0.87042132416165074</v>
      </c>
      <c r="X75" s="37">
        <f>FC_IND_NFM_AM_E!X75+FC_IND_NFM_PA_E!X75+FC_IND_NFM_SA_E!X75+FC_IND_NFM_OM_E!X75</f>
        <v>0.91900257953568354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23.98968185726569</v>
      </c>
      <c r="D76" s="40">
        <f>FC_IND_NFM_AM_E!D76+FC_IND_NFM_PA_E!D76+FC_IND_NFM_SA_E!D76+FC_IND_NFM_OM_E!D76</f>
        <v>24.075666380051594</v>
      </c>
      <c r="E76" s="40">
        <f>FC_IND_NFM_AM_E!E76+FC_IND_NFM_PA_E!E76+FC_IND_NFM_SA_E!E76+FC_IND_NFM_OM_E!E76</f>
        <v>8.942390369733447</v>
      </c>
      <c r="F76" s="40">
        <f>FC_IND_NFM_AM_E!F76+FC_IND_NFM_PA_E!F76+FC_IND_NFM_SA_E!F76+FC_IND_NFM_OM_E!F76</f>
        <v>24.07566638005159</v>
      </c>
      <c r="G76" s="40">
        <f>FC_IND_NFM_AM_E!G76+FC_IND_NFM_PA_E!G76+FC_IND_NFM_SA_E!G76+FC_IND_NFM_OM_E!G76</f>
        <v>25.021496130696466</v>
      </c>
      <c r="H76" s="40">
        <f>FC_IND_NFM_AM_E!H76+FC_IND_NFM_PA_E!H76+FC_IND_NFM_SA_E!H76+FC_IND_NFM_OM_E!H76</f>
        <v>28.288907996560624</v>
      </c>
      <c r="I76" s="40">
        <f>FC_IND_NFM_AM_E!I76+FC_IND_NFM_PA_E!I76+FC_IND_NFM_SA_E!I76+FC_IND_NFM_OM_E!I76</f>
        <v>28.890799656061908</v>
      </c>
      <c r="J76" s="40">
        <f>FC_IND_NFM_AM_E!J76+FC_IND_NFM_PA_E!J76+FC_IND_NFM_SA_E!J76+FC_IND_NFM_OM_E!J76</f>
        <v>26.311263972484952</v>
      </c>
      <c r="K76" s="40">
        <f>FC_IND_NFM_AM_E!K76+FC_IND_NFM_PA_E!K76+FC_IND_NFM_SA_E!K76+FC_IND_NFM_OM_E!K76</f>
        <v>26.569217540842651</v>
      </c>
      <c r="L76" s="40">
        <f>FC_IND_NFM_AM_E!L76+FC_IND_NFM_PA_E!L76+FC_IND_NFM_SA_E!L76+FC_IND_NFM_OM_E!L76</f>
        <v>22.52794496990542</v>
      </c>
      <c r="M76" s="40">
        <f>FC_IND_NFM_AM_E!M76+FC_IND_NFM_PA_E!M76+FC_IND_NFM_SA_E!M76+FC_IND_NFM_OM_E!M76</f>
        <v>18.486672398968189</v>
      </c>
      <c r="N76" s="40">
        <f>FC_IND_NFM_AM_E!N76+FC_IND_NFM_PA_E!N76+FC_IND_NFM_SA_E!N76+FC_IND_NFM_OM_E!N76</f>
        <v>22.52794496990542</v>
      </c>
      <c r="O76" s="40">
        <f>FC_IND_NFM_AM_E!O76+FC_IND_NFM_PA_E!O76+FC_IND_NFM_SA_E!O76+FC_IND_NFM_OM_E!O76</f>
        <v>30.438521066208082</v>
      </c>
      <c r="P76" s="40">
        <f>FC_IND_NFM_AM_E!P76+FC_IND_NFM_PA_E!P76+FC_IND_NFM_SA_E!P76+FC_IND_NFM_OM_E!P76</f>
        <v>30.008598452278591</v>
      </c>
      <c r="Q76" s="40">
        <f>FC_IND_NFM_AM_E!Q76+FC_IND_NFM_PA_E!Q76+FC_IND_NFM_SA_E!Q76+FC_IND_NFM_OM_E!Q76</f>
        <v>31.470335339638861</v>
      </c>
      <c r="R76" s="40">
        <f>FC_IND_NFM_AM_E!R76+FC_IND_NFM_PA_E!R76+FC_IND_NFM_SA_E!R76+FC_IND_NFM_OM_E!R76</f>
        <v>31.384350816852965</v>
      </c>
      <c r="S76" s="40">
        <f>FC_IND_NFM_AM_E!S76+FC_IND_NFM_PA_E!S76+FC_IND_NFM_SA_E!S76+FC_IND_NFM_OM_E!S76</f>
        <v>34.823731728288912</v>
      </c>
      <c r="T76" s="40">
        <f>FC_IND_NFM_AM_E!T76+FC_IND_NFM_PA_E!T76+FC_IND_NFM_SA_E!T76+FC_IND_NFM_OM_E!T76</f>
        <v>35.366552020636277</v>
      </c>
      <c r="U76" s="40">
        <f>FC_IND_NFM_AM_E!U76+FC_IND_NFM_PA_E!U76+FC_IND_NFM_SA_E!U76+FC_IND_NFM_OM_E!U76</f>
        <v>35.560619088564053</v>
      </c>
      <c r="V76" s="40">
        <f>FC_IND_NFM_AM_E!V76+FC_IND_NFM_PA_E!V76+FC_IND_NFM_SA_E!V76+FC_IND_NFM_OM_E!V76</f>
        <v>34.584952708512461</v>
      </c>
      <c r="W76" s="40">
        <f>FC_IND_NFM_AM_E!W76+FC_IND_NFM_PA_E!W76+FC_IND_NFM_SA_E!W76+FC_IND_NFM_OM_E!W76</f>
        <v>31.566981943250219</v>
      </c>
      <c r="X76" s="40">
        <f>FC_IND_NFM_AM_E!X76+FC_IND_NFM_PA_E!X76+FC_IND_NFM_SA_E!X76+FC_IND_NFM_OM_E!X76</f>
        <v>35.589079965606189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12.802240694036536</v>
      </c>
      <c r="D2" s="31">
        <f t="shared" ref="D2:W2" si="1">SUM(D3,D17,D22,D25,D26,D51,D52,D71,D74,D75,D76)</f>
        <v>6.3724635060602077</v>
      </c>
      <c r="E2" s="31">
        <f t="shared" si="1"/>
        <v>5.5773139303964641</v>
      </c>
      <c r="F2" s="31">
        <f t="shared" si="1"/>
        <v>6.4449758059149964</v>
      </c>
      <c r="G2" s="31">
        <f t="shared" si="1"/>
        <v>7.8035115143628433</v>
      </c>
      <c r="H2" s="31">
        <f t="shared" si="1"/>
        <v>9.7581825390536761</v>
      </c>
      <c r="I2" s="31">
        <f t="shared" si="1"/>
        <v>12.425821966049989</v>
      </c>
      <c r="J2" s="31">
        <f t="shared" si="1"/>
        <v>13.537858437241011</v>
      </c>
      <c r="K2" s="31">
        <f t="shared" si="1"/>
        <v>11.938481043525089</v>
      </c>
      <c r="L2" s="31">
        <f t="shared" si="1"/>
        <v>6.2239442844551709</v>
      </c>
      <c r="M2" s="31">
        <f t="shared" si="1"/>
        <v>9.2275907709832161</v>
      </c>
      <c r="N2" s="31">
        <f t="shared" si="1"/>
        <v>10.617707330347441</v>
      </c>
      <c r="O2" s="31">
        <f t="shared" si="1"/>
        <v>12.553682252062462</v>
      </c>
      <c r="P2" s="31">
        <f t="shared" si="1"/>
        <v>13.679384695657523</v>
      </c>
      <c r="Q2" s="31">
        <f t="shared" si="1"/>
        <v>12.448029200800939</v>
      </c>
      <c r="R2" s="31">
        <f t="shared" si="1"/>
        <v>12.893938269134996</v>
      </c>
      <c r="S2" s="31">
        <f t="shared" si="1"/>
        <v>14.638694623623397</v>
      </c>
      <c r="T2" s="31">
        <f t="shared" si="1"/>
        <v>13.382716755739978</v>
      </c>
      <c r="U2" s="31">
        <f t="shared" si="1"/>
        <v>13.415502383542236</v>
      </c>
      <c r="V2" s="31">
        <f t="shared" si="1"/>
        <v>13.070101480005937</v>
      </c>
      <c r="W2" s="31">
        <f t="shared" si="1"/>
        <v>15.091003718243595</v>
      </c>
      <c r="X2" s="31">
        <f t="shared" ref="X2" si="2">SUM(X3,X17,X22,X25,X26,X51,X52,X71,X74,X75,X76)</f>
        <v>15.137177835656088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0.31533221848853449</v>
      </c>
      <c r="D3" s="34">
        <f t="shared" ref="D3:W3" si="4">SUM(D4,D8,D11)</f>
        <v>9.314409139677246E-2</v>
      </c>
      <c r="E3" s="34">
        <f t="shared" si="4"/>
        <v>9.4789888894190433E-2</v>
      </c>
      <c r="F3" s="34">
        <f t="shared" si="4"/>
        <v>0.13072368102420426</v>
      </c>
      <c r="G3" s="34">
        <f t="shared" si="4"/>
        <v>1.7230258978720717E-2</v>
      </c>
      <c r="H3" s="34">
        <f t="shared" si="4"/>
        <v>0</v>
      </c>
      <c r="I3" s="34">
        <f t="shared" si="4"/>
        <v>0.14737538553692339</v>
      </c>
      <c r="J3" s="34">
        <f t="shared" si="4"/>
        <v>0.10278652295125329</v>
      </c>
      <c r="K3" s="34">
        <f t="shared" si="4"/>
        <v>0.24758747858328722</v>
      </c>
      <c r="L3" s="34">
        <f t="shared" si="4"/>
        <v>0.11522056148207281</v>
      </c>
      <c r="M3" s="34">
        <f t="shared" si="4"/>
        <v>0.14125906070080729</v>
      </c>
      <c r="N3" s="34">
        <f t="shared" si="4"/>
        <v>0.1884616366311056</v>
      </c>
      <c r="O3" s="34">
        <f t="shared" si="4"/>
        <v>0.28538180765917232</v>
      </c>
      <c r="P3" s="34">
        <f t="shared" si="4"/>
        <v>0.18621312861075512</v>
      </c>
      <c r="Q3" s="34">
        <f t="shared" si="4"/>
        <v>0.20482161519004607</v>
      </c>
      <c r="R3" s="34">
        <f t="shared" si="4"/>
        <v>0.19404792084772482</v>
      </c>
      <c r="S3" s="34">
        <f t="shared" si="4"/>
        <v>0.17198366255626082</v>
      </c>
      <c r="T3" s="34">
        <f t="shared" si="4"/>
        <v>0.16289772729558497</v>
      </c>
      <c r="U3" s="34">
        <f t="shared" si="4"/>
        <v>0.1677538809206133</v>
      </c>
      <c r="V3" s="34">
        <f t="shared" si="4"/>
        <v>0.17835579804269652</v>
      </c>
      <c r="W3" s="34">
        <f t="shared" si="4"/>
        <v>0.23790819402066937</v>
      </c>
      <c r="X3" s="34">
        <f t="shared" ref="X3" si="5">SUM(X4,X8,X11)</f>
        <v>0.20183406467711421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0.25949794783425179</v>
      </c>
      <c r="D8" s="29">
        <f t="shared" si="9"/>
        <v>6.9007074000807994E-2</v>
      </c>
      <c r="E8" s="29">
        <f t="shared" si="9"/>
        <v>6.5324821365708496E-2</v>
      </c>
      <c r="F8" s="29">
        <f t="shared" si="9"/>
        <v>7.9472776105118506E-2</v>
      </c>
      <c r="G8" s="29">
        <f t="shared" si="9"/>
        <v>0</v>
      </c>
      <c r="H8" s="29">
        <f t="shared" si="9"/>
        <v>0</v>
      </c>
      <c r="I8" s="29">
        <f t="shared" si="9"/>
        <v>1.2025404013253676E-2</v>
      </c>
      <c r="J8" s="29">
        <f t="shared" si="9"/>
        <v>1.3146478913794078E-2</v>
      </c>
      <c r="K8" s="29">
        <f t="shared" si="9"/>
        <v>1.7315791283533465E-2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1.3296398772464687E-2</v>
      </c>
      <c r="V8" s="29">
        <f t="shared" si="9"/>
        <v>1.3374296585954747E-2</v>
      </c>
      <c r="W8" s="29">
        <f t="shared" si="9"/>
        <v>1.9983420239662469E-2</v>
      </c>
      <c r="X8" s="29">
        <f t="shared" si="9"/>
        <v>1.3779203078885895E-2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0.25949794783425179</v>
      </c>
      <c r="D10" s="10">
        <v>6.9007074000807994E-2</v>
      </c>
      <c r="E10" s="10">
        <v>6.5324821365708496E-2</v>
      </c>
      <c r="F10" s="10">
        <v>7.9472776105118506E-2</v>
      </c>
      <c r="G10" s="10">
        <v>0</v>
      </c>
      <c r="H10" s="10">
        <v>0</v>
      </c>
      <c r="I10" s="10">
        <v>1.2025404013253676E-2</v>
      </c>
      <c r="J10" s="10">
        <v>1.3146478913794078E-2</v>
      </c>
      <c r="K10" s="10">
        <v>1.7315791283533465E-2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1.3296398772464687E-2</v>
      </c>
      <c r="V10" s="10">
        <v>1.3374296585954747E-2</v>
      </c>
      <c r="W10" s="10">
        <v>1.9983420239662469E-2</v>
      </c>
      <c r="X10" s="10">
        <v>1.3779203078885895E-2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5.5834270654282703E-2</v>
      </c>
      <c r="D11" s="29">
        <f t="shared" si="10"/>
        <v>2.4137017395964463E-2</v>
      </c>
      <c r="E11" s="29">
        <f t="shared" si="10"/>
        <v>2.9465067528481933E-2</v>
      </c>
      <c r="F11" s="29">
        <f t="shared" si="10"/>
        <v>5.1250904919085752E-2</v>
      </c>
      <c r="G11" s="29">
        <f t="shared" si="10"/>
        <v>1.7230258978720717E-2</v>
      </c>
      <c r="H11" s="29">
        <f t="shared" si="10"/>
        <v>0</v>
      </c>
      <c r="I11" s="29">
        <f t="shared" si="10"/>
        <v>0.13534998152366973</v>
      </c>
      <c r="J11" s="29">
        <f t="shared" si="10"/>
        <v>8.9640044037459204E-2</v>
      </c>
      <c r="K11" s="29">
        <f t="shared" si="10"/>
        <v>0.23027168729975375</v>
      </c>
      <c r="L11" s="29">
        <f t="shared" si="10"/>
        <v>0.11522056148207281</v>
      </c>
      <c r="M11" s="29">
        <f t="shared" si="10"/>
        <v>0.14125906070080729</v>
      </c>
      <c r="N11" s="29">
        <f t="shared" si="10"/>
        <v>0.1884616366311056</v>
      </c>
      <c r="O11" s="29">
        <f t="shared" si="10"/>
        <v>0.28538180765917232</v>
      </c>
      <c r="P11" s="29">
        <f t="shared" si="10"/>
        <v>0.18621312861075512</v>
      </c>
      <c r="Q11" s="29">
        <f t="shared" si="10"/>
        <v>0.20482161519004607</v>
      </c>
      <c r="R11" s="29">
        <f t="shared" si="10"/>
        <v>0.19404792084772482</v>
      </c>
      <c r="S11" s="29">
        <f t="shared" si="10"/>
        <v>0.17198366255626082</v>
      </c>
      <c r="T11" s="29">
        <f t="shared" si="10"/>
        <v>0.16289772729558497</v>
      </c>
      <c r="U11" s="29">
        <f t="shared" si="10"/>
        <v>0.15445748214814861</v>
      </c>
      <c r="V11" s="29">
        <f t="shared" si="10"/>
        <v>0.16498150145674179</v>
      </c>
      <c r="W11" s="29">
        <f t="shared" si="10"/>
        <v>0.21792477378100691</v>
      </c>
      <c r="X11" s="29">
        <f t="shared" si="10"/>
        <v>0.18805486159822832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5.5834270654282703E-2</v>
      </c>
      <c r="D13" s="10">
        <v>2.4137017395964463E-2</v>
      </c>
      <c r="E13" s="10">
        <v>2.9465067528481933E-2</v>
      </c>
      <c r="F13" s="10">
        <v>5.1250904919085752E-2</v>
      </c>
      <c r="G13" s="10">
        <v>1.7230258978720717E-2</v>
      </c>
      <c r="H13" s="10">
        <v>0</v>
      </c>
      <c r="I13" s="10">
        <v>0.13534998152366973</v>
      </c>
      <c r="J13" s="10">
        <v>8.9640044037459204E-2</v>
      </c>
      <c r="K13" s="10">
        <v>0.23027168729975375</v>
      </c>
      <c r="L13" s="10">
        <v>0.11522056148207281</v>
      </c>
      <c r="M13" s="10">
        <v>0.14125906070080729</v>
      </c>
      <c r="N13" s="10">
        <v>0.1884616366311056</v>
      </c>
      <c r="O13" s="10">
        <v>0.28538180765917232</v>
      </c>
      <c r="P13" s="10">
        <v>0.18621312861075512</v>
      </c>
      <c r="Q13" s="10">
        <v>0.20482161519004607</v>
      </c>
      <c r="R13" s="10">
        <v>0.19404792084772482</v>
      </c>
      <c r="S13" s="10">
        <v>0.17198366255626082</v>
      </c>
      <c r="T13" s="10">
        <v>0.16213925656394146</v>
      </c>
      <c r="U13" s="10">
        <v>0.15362503569746061</v>
      </c>
      <c r="V13" s="10">
        <v>0.16413537248905893</v>
      </c>
      <c r="W13" s="10">
        <v>0.21719536387180657</v>
      </c>
      <c r="X13" s="10">
        <v>0.18757734009102864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7.5847073164350904E-4</v>
      </c>
      <c r="U16" s="10">
        <v>8.3244645068800453E-4</v>
      </c>
      <c r="V16" s="10">
        <v>8.4612896768285152E-4</v>
      </c>
      <c r="W16" s="10">
        <v>7.2940990920034954E-4</v>
      </c>
      <c r="X16" s="10">
        <v>4.7752150719968981E-4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0.1671870291761208</v>
      </c>
      <c r="D26" s="37">
        <f t="shared" si="13"/>
        <v>7.7045605686902247E-2</v>
      </c>
      <c r="E26" s="37">
        <f t="shared" si="13"/>
        <v>7.9262228982037122E-2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0.1671870291761208</v>
      </c>
      <c r="D33" s="29">
        <f t="shared" si="15"/>
        <v>7.7045605686902247E-2</v>
      </c>
      <c r="E33" s="29">
        <f t="shared" si="15"/>
        <v>7.9262228982037122E-2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0.1671870291761208</v>
      </c>
      <c r="D43" s="10">
        <v>7.7045605686902247E-2</v>
      </c>
      <c r="E43" s="10">
        <v>7.9262228982037122E-2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7.852531853537335</v>
      </c>
      <c r="D51" s="37">
        <v>3.9071994295874055</v>
      </c>
      <c r="E51" s="37">
        <v>4.1672201932616089</v>
      </c>
      <c r="F51" s="37">
        <v>4.2061332758483383</v>
      </c>
      <c r="G51" s="37">
        <v>5.1910531188159341</v>
      </c>
      <c r="H51" s="37">
        <v>6.4007577430535756</v>
      </c>
      <c r="I51" s="37">
        <v>7.9294817772429678</v>
      </c>
      <c r="J51" s="37">
        <v>9.0059399417376813</v>
      </c>
      <c r="K51" s="37">
        <v>6.6398507748479325</v>
      </c>
      <c r="L51" s="37">
        <v>3.562387358848552</v>
      </c>
      <c r="M51" s="37">
        <v>6.0392316581649972</v>
      </c>
      <c r="N51" s="37">
        <v>6.4339537887116736</v>
      </c>
      <c r="O51" s="37">
        <v>5.8467819552004787</v>
      </c>
      <c r="P51" s="37">
        <v>7.705980274488665</v>
      </c>
      <c r="Q51" s="37">
        <v>6.3240802945670627</v>
      </c>
      <c r="R51" s="37">
        <v>6.8781760624946076</v>
      </c>
      <c r="S51" s="37">
        <v>8.3846622629442731</v>
      </c>
      <c r="T51" s="37">
        <v>8.3155819529001089</v>
      </c>
      <c r="U51" s="37">
        <v>8.0135857543087159</v>
      </c>
      <c r="V51" s="37">
        <v>7.786178771851139</v>
      </c>
      <c r="W51" s="37">
        <v>8.8967209564711425</v>
      </c>
      <c r="X51" s="37">
        <v>9.2944705648388855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2.0438103001390904E-4</v>
      </c>
      <c r="D52" s="37">
        <f t="shared" si="16"/>
        <v>1.8618240261717085E-4</v>
      </c>
      <c r="E52" s="37">
        <f t="shared" si="16"/>
        <v>3.4705921914390944E-4</v>
      </c>
      <c r="F52" s="37">
        <f t="shared" si="16"/>
        <v>6.1483425015024587E-4</v>
      </c>
      <c r="G52" s="37">
        <f t="shared" si="16"/>
        <v>9.8637582568120662E-4</v>
      </c>
      <c r="H52" s="37">
        <f t="shared" si="16"/>
        <v>1.5705826732818221E-3</v>
      </c>
      <c r="I52" s="37">
        <f t="shared" si="16"/>
        <v>2.7767035534400049E-3</v>
      </c>
      <c r="J52" s="37">
        <f t="shared" si="16"/>
        <v>7.0901024540153193E-4</v>
      </c>
      <c r="K52" s="37">
        <f t="shared" si="16"/>
        <v>1.2793707511681879E-3</v>
      </c>
      <c r="L52" s="37">
        <f t="shared" si="16"/>
        <v>1.4265420478776251E-3</v>
      </c>
      <c r="M52" s="37">
        <f t="shared" si="16"/>
        <v>3.5832142397605837E-3</v>
      </c>
      <c r="N52" s="37">
        <f t="shared" si="16"/>
        <v>2.6553248716852173E-2</v>
      </c>
      <c r="O52" s="37">
        <f t="shared" si="16"/>
        <v>3.3538023977510698E-2</v>
      </c>
      <c r="P52" s="37">
        <f t="shared" si="16"/>
        <v>2.9335638953669852E-2</v>
      </c>
      <c r="Q52" s="37">
        <f t="shared" si="16"/>
        <v>3.0314800320450828E-2</v>
      </c>
      <c r="R52" s="37">
        <f t="shared" si="16"/>
        <v>3.3558086947855892E-2</v>
      </c>
      <c r="S52" s="37">
        <f t="shared" si="16"/>
        <v>3.3587862100578549E-2</v>
      </c>
      <c r="T52" s="37">
        <f t="shared" si="16"/>
        <v>4.8681652246330247E-2</v>
      </c>
      <c r="U52" s="37">
        <f t="shared" si="16"/>
        <v>5.5089216659759854E-2</v>
      </c>
      <c r="V52" s="37">
        <f t="shared" si="16"/>
        <v>5.2359682388424783E-2</v>
      </c>
      <c r="W52" s="37">
        <f t="shared" si="16"/>
        <v>6.9331372571922789E-2</v>
      </c>
      <c r="X52" s="37">
        <f t="shared" si="16"/>
        <v>5.5126628554574821E-2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1.9937599798551864E-2</v>
      </c>
      <c r="O59" s="10">
        <v>2.3500575603866852E-2</v>
      </c>
      <c r="P59" s="10">
        <v>1.4571698709639917E-2</v>
      </c>
      <c r="Q59" s="10">
        <v>1.4525344259668031E-2</v>
      </c>
      <c r="R59" s="10">
        <v>1.4292571200370989E-2</v>
      </c>
      <c r="S59" s="10">
        <v>6.8089565570643015E-3</v>
      </c>
      <c r="T59" s="10">
        <v>2.2261972643475073E-2</v>
      </c>
      <c r="U59" s="10">
        <v>2.3298391130126106E-2</v>
      </c>
      <c r="V59" s="10">
        <v>1.5466519642250492E-2</v>
      </c>
      <c r="W59" s="10">
        <v>1.8705533211116981E-2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2.0438103001390904E-4</v>
      </c>
      <c r="D70" s="10">
        <v>1.8618240261717085E-4</v>
      </c>
      <c r="E70" s="10">
        <v>3.4705921914390944E-4</v>
      </c>
      <c r="F70" s="10">
        <v>6.1483425015024587E-4</v>
      </c>
      <c r="G70" s="10">
        <v>9.8637582568120662E-4</v>
      </c>
      <c r="H70" s="10">
        <v>1.5705826732818221E-3</v>
      </c>
      <c r="I70" s="10">
        <v>2.7767035534400049E-3</v>
      </c>
      <c r="J70" s="10">
        <v>7.0901024540153193E-4</v>
      </c>
      <c r="K70" s="10">
        <v>1.2793707511681879E-3</v>
      </c>
      <c r="L70" s="10">
        <v>1.4265420478776251E-3</v>
      </c>
      <c r="M70" s="10">
        <v>3.5832142397605837E-3</v>
      </c>
      <c r="N70" s="10">
        <v>6.6156489183003099E-3</v>
      </c>
      <c r="O70" s="10">
        <v>1.0037448373643846E-2</v>
      </c>
      <c r="P70" s="10">
        <v>1.4763940244029935E-2</v>
      </c>
      <c r="Q70" s="10">
        <v>1.5789456060782799E-2</v>
      </c>
      <c r="R70" s="10">
        <v>1.9265515747484901E-2</v>
      </c>
      <c r="S70" s="10">
        <v>2.6778905543514246E-2</v>
      </c>
      <c r="T70" s="10">
        <v>2.6419679602855174E-2</v>
      </c>
      <c r="U70" s="10">
        <v>3.1790825529633748E-2</v>
      </c>
      <c r="V70" s="10">
        <v>3.6893162746174289E-2</v>
      </c>
      <c r="W70" s="10">
        <v>5.0625839360805808E-2</v>
      </c>
      <c r="X70" s="10">
        <v>5.5126628554574821E-2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0.76918107634968413</v>
      </c>
      <c r="D75" s="37">
        <v>0.5535345597195005</v>
      </c>
      <c r="E75" s="37">
        <v>0.55676715080867434</v>
      </c>
      <c r="F75" s="37">
        <v>0.38354022454855091</v>
      </c>
      <c r="G75" s="37">
        <v>0.44815588051604238</v>
      </c>
      <c r="H75" s="37">
        <v>0.51573658336240136</v>
      </c>
      <c r="I75" s="37">
        <v>0.62303280698232044</v>
      </c>
      <c r="J75" s="37">
        <v>0.64821931159972568</v>
      </c>
      <c r="K75" s="37">
        <v>0.57723590338951236</v>
      </c>
      <c r="L75" s="37">
        <v>0.26426244469974725</v>
      </c>
      <c r="M75" s="37">
        <v>0.46323768975129082</v>
      </c>
      <c r="N75" s="37">
        <v>0.34571271487428945</v>
      </c>
      <c r="O75" s="37">
        <v>0.44668020832655903</v>
      </c>
      <c r="P75" s="37">
        <v>0.45135574672197576</v>
      </c>
      <c r="Q75" s="37">
        <v>0.34108434290328382</v>
      </c>
      <c r="R75" s="37">
        <v>0.36417779891305024</v>
      </c>
      <c r="S75" s="37">
        <v>0.38779211930934915</v>
      </c>
      <c r="T75" s="37">
        <v>0.28534163317216743</v>
      </c>
      <c r="U75" s="37">
        <v>0.25425913318334153</v>
      </c>
      <c r="V75" s="37">
        <v>0.25114986234502912</v>
      </c>
      <c r="W75" s="37">
        <v>0.2663236465487161</v>
      </c>
      <c r="X75" s="37">
        <v>0.24376337107082702</v>
      </c>
    </row>
    <row r="76" spans="1:24" ht="11.25" customHeight="1" x14ac:dyDescent="0.2">
      <c r="A76" s="38" t="s">
        <v>139</v>
      </c>
      <c r="B76" s="39" t="s">
        <v>140</v>
      </c>
      <c r="C76" s="40">
        <v>3.6978041354548474</v>
      </c>
      <c r="D76" s="40">
        <v>1.7413536372670098</v>
      </c>
      <c r="E76" s="40">
        <v>0.67892740923080885</v>
      </c>
      <c r="F76" s="40">
        <v>1.7239637902437521</v>
      </c>
      <c r="G76" s="40">
        <v>2.1460858802264653</v>
      </c>
      <c r="H76" s="40">
        <v>2.8401176299644169</v>
      </c>
      <c r="I76" s="40">
        <v>3.7231552927343361</v>
      </c>
      <c r="J76" s="40">
        <v>3.7802036507069503</v>
      </c>
      <c r="K76" s="40">
        <v>4.472527515953189</v>
      </c>
      <c r="L76" s="40">
        <v>2.2806473773769214</v>
      </c>
      <c r="M76" s="40">
        <v>2.5802791481263587</v>
      </c>
      <c r="N76" s="40">
        <v>3.6230259414135202</v>
      </c>
      <c r="O76" s="40">
        <v>5.9413002568987405</v>
      </c>
      <c r="P76" s="40">
        <v>5.3064999068824577</v>
      </c>
      <c r="Q76" s="40">
        <v>5.547728147820095</v>
      </c>
      <c r="R76" s="40">
        <v>5.4239783999317561</v>
      </c>
      <c r="S76" s="40">
        <v>5.6606687167129364</v>
      </c>
      <c r="T76" s="40">
        <v>4.570213790125786</v>
      </c>
      <c r="U76" s="40">
        <v>4.924814398469807</v>
      </c>
      <c r="V76" s="40">
        <v>4.8020573653786478</v>
      </c>
      <c r="W76" s="40">
        <v>5.6207195486311443</v>
      </c>
      <c r="X76" s="40">
        <v>5.3419832065146853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70.137275677039526</v>
      </c>
      <c r="D2" s="31">
        <f t="shared" ref="D2:W2" si="1">SUM(D3,D17,D22,D25,D26,D51,D52,D71,D74,D75,D76)</f>
        <v>78.767746765233213</v>
      </c>
      <c r="E2" s="31">
        <f t="shared" si="1"/>
        <v>67.574069054275782</v>
      </c>
      <c r="F2" s="31">
        <f t="shared" si="1"/>
        <v>82.310915823204482</v>
      </c>
      <c r="G2" s="31">
        <f t="shared" si="1"/>
        <v>76.755866469368598</v>
      </c>
      <c r="H2" s="31">
        <f t="shared" si="1"/>
        <v>80.145304357014069</v>
      </c>
      <c r="I2" s="31">
        <f t="shared" si="1"/>
        <v>80.015635317806002</v>
      </c>
      <c r="J2" s="31">
        <f t="shared" si="1"/>
        <v>75.917675291643519</v>
      </c>
      <c r="K2" s="31">
        <f t="shared" si="1"/>
        <v>57.394616787597819</v>
      </c>
      <c r="L2" s="31">
        <f t="shared" si="1"/>
        <v>53.448898381019504</v>
      </c>
      <c r="M2" s="31">
        <f t="shared" si="1"/>
        <v>54.925013105545233</v>
      </c>
      <c r="N2" s="31">
        <f t="shared" si="1"/>
        <v>53.599662213399498</v>
      </c>
      <c r="O2" s="31">
        <f t="shared" si="1"/>
        <v>50.057569716450118</v>
      </c>
      <c r="P2" s="31">
        <f t="shared" si="1"/>
        <v>60.636226373075282</v>
      </c>
      <c r="Q2" s="31">
        <f t="shared" si="1"/>
        <v>55.55966627642519</v>
      </c>
      <c r="R2" s="31">
        <f t="shared" si="1"/>
        <v>58.857858148789589</v>
      </c>
      <c r="S2" s="31">
        <f t="shared" si="1"/>
        <v>71.503839860873398</v>
      </c>
      <c r="T2" s="31">
        <f t="shared" si="1"/>
        <v>85.882552576004258</v>
      </c>
      <c r="U2" s="31">
        <f t="shared" si="1"/>
        <v>79.422838895571374</v>
      </c>
      <c r="V2" s="31">
        <f t="shared" si="1"/>
        <v>77.377986639426638</v>
      </c>
      <c r="W2" s="31">
        <f t="shared" si="1"/>
        <v>66.847750134021595</v>
      </c>
      <c r="X2" s="31">
        <f t="shared" ref="X2" si="2">SUM(X3,X17,X22,X25,X26,X51,X52,X71,X74,X75,X76)</f>
        <v>81.851019228697993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6.7823461993962457</v>
      </c>
      <c r="D3" s="34">
        <f t="shared" ref="D3:W3" si="4">SUM(D4,D8,D11)</f>
        <v>5.0618860031862027</v>
      </c>
      <c r="E3" s="34">
        <f t="shared" si="4"/>
        <v>6.3583485461874938</v>
      </c>
      <c r="F3" s="34">
        <f t="shared" si="4"/>
        <v>6.7049598959319425</v>
      </c>
      <c r="G3" s="34">
        <f t="shared" si="4"/>
        <v>0.65886604368679957</v>
      </c>
      <c r="H3" s="34">
        <f t="shared" si="4"/>
        <v>0</v>
      </c>
      <c r="I3" s="34">
        <f t="shared" si="4"/>
        <v>3.5049891888396889</v>
      </c>
      <c r="J3" s="34">
        <f t="shared" si="4"/>
        <v>2.1647973119584627</v>
      </c>
      <c r="K3" s="34">
        <f t="shared" si="4"/>
        <v>3.9595492368079412</v>
      </c>
      <c r="L3" s="34">
        <f t="shared" si="4"/>
        <v>3.2534810722238592</v>
      </c>
      <c r="M3" s="34">
        <f t="shared" si="4"/>
        <v>3.2014752471237835</v>
      </c>
      <c r="N3" s="34">
        <f t="shared" si="4"/>
        <v>3.1547025938074147</v>
      </c>
      <c r="O3" s="34">
        <f t="shared" si="4"/>
        <v>3.1067936007673107</v>
      </c>
      <c r="P3" s="34">
        <f t="shared" si="4"/>
        <v>2.5333053580616438</v>
      </c>
      <c r="Q3" s="34">
        <f t="shared" si="4"/>
        <v>2.5138370262544942</v>
      </c>
      <c r="R3" s="34">
        <f t="shared" si="4"/>
        <v>2.541979594199566</v>
      </c>
      <c r="S3" s="34">
        <f t="shared" si="4"/>
        <v>2.5141728292752097</v>
      </c>
      <c r="T3" s="34">
        <f t="shared" si="4"/>
        <v>3.3088993492306398</v>
      </c>
      <c r="U3" s="34">
        <f t="shared" si="4"/>
        <v>3.0031833503777521</v>
      </c>
      <c r="V3" s="34">
        <f t="shared" si="4"/>
        <v>3.1928393868240272</v>
      </c>
      <c r="W3" s="34">
        <f t="shared" si="4"/>
        <v>3.1555569822476022</v>
      </c>
      <c r="X3" s="34">
        <f t="shared" ref="X3" si="5">SUM(X4,X8,X11)</f>
        <v>3.3234453850219396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5.5814306850118358</v>
      </c>
      <c r="D8" s="29">
        <f t="shared" si="9"/>
        <v>3.7501674745804467</v>
      </c>
      <c r="E8" s="29">
        <f t="shared" si="9"/>
        <v>4.3818806816437483</v>
      </c>
      <c r="F8" s="29">
        <f t="shared" si="9"/>
        <v>4.0762451946601432</v>
      </c>
      <c r="G8" s="29">
        <f t="shared" si="9"/>
        <v>0</v>
      </c>
      <c r="H8" s="29">
        <f t="shared" si="9"/>
        <v>0</v>
      </c>
      <c r="I8" s="29">
        <f t="shared" si="9"/>
        <v>0.28599695196267061</v>
      </c>
      <c r="J8" s="29">
        <f t="shared" si="9"/>
        <v>0.2768793164430417</v>
      </c>
      <c r="K8" s="29">
        <f t="shared" si="9"/>
        <v>0.2769232456898113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0.23803636133071673</v>
      </c>
      <c r="V8" s="29">
        <f t="shared" si="9"/>
        <v>0.23942020040458692</v>
      </c>
      <c r="W8" s="29">
        <f t="shared" si="9"/>
        <v>0.2650552727955911</v>
      </c>
      <c r="X8" s="29">
        <f t="shared" si="9"/>
        <v>0.22689147619884412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5.5814306850118358</v>
      </c>
      <c r="D10" s="10">
        <v>3.7501674745804467</v>
      </c>
      <c r="E10" s="10">
        <v>4.3818806816437483</v>
      </c>
      <c r="F10" s="10">
        <v>4.0762451946601432</v>
      </c>
      <c r="G10" s="10">
        <v>0</v>
      </c>
      <c r="H10" s="10">
        <v>0</v>
      </c>
      <c r="I10" s="10">
        <v>0.28599695196267061</v>
      </c>
      <c r="J10" s="10">
        <v>0.2768793164430417</v>
      </c>
      <c r="K10" s="10">
        <v>0.2769232456898113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0.23803636133071673</v>
      </c>
      <c r="V10" s="10">
        <v>0.23942020040458692</v>
      </c>
      <c r="W10" s="10">
        <v>0.2650552727955911</v>
      </c>
      <c r="X10" s="10">
        <v>0.22689147619884412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1.2009155143844104</v>
      </c>
      <c r="D11" s="29">
        <f t="shared" si="10"/>
        <v>1.3117185286057558</v>
      </c>
      <c r="E11" s="29">
        <f t="shared" si="10"/>
        <v>1.9764678645437452</v>
      </c>
      <c r="F11" s="29">
        <f t="shared" si="10"/>
        <v>2.6287147012717993</v>
      </c>
      <c r="G11" s="29">
        <f t="shared" si="10"/>
        <v>0.65886604368679957</v>
      </c>
      <c r="H11" s="29">
        <f t="shared" si="10"/>
        <v>0</v>
      </c>
      <c r="I11" s="29">
        <f t="shared" si="10"/>
        <v>3.2189922368770185</v>
      </c>
      <c r="J11" s="29">
        <f t="shared" si="10"/>
        <v>1.8879179955154208</v>
      </c>
      <c r="K11" s="29">
        <f t="shared" si="10"/>
        <v>3.68262599111813</v>
      </c>
      <c r="L11" s="29">
        <f t="shared" si="10"/>
        <v>3.2534810722238592</v>
      </c>
      <c r="M11" s="29">
        <f t="shared" si="10"/>
        <v>3.2014752471237835</v>
      </c>
      <c r="N11" s="29">
        <f t="shared" si="10"/>
        <v>3.1547025938074147</v>
      </c>
      <c r="O11" s="29">
        <f t="shared" si="10"/>
        <v>3.1067936007673107</v>
      </c>
      <c r="P11" s="29">
        <f t="shared" si="10"/>
        <v>2.5333053580616438</v>
      </c>
      <c r="Q11" s="29">
        <f t="shared" si="10"/>
        <v>2.5138370262544942</v>
      </c>
      <c r="R11" s="29">
        <f t="shared" si="10"/>
        <v>2.541979594199566</v>
      </c>
      <c r="S11" s="29">
        <f t="shared" si="10"/>
        <v>2.5141728292752097</v>
      </c>
      <c r="T11" s="29">
        <f t="shared" si="10"/>
        <v>3.3088993492306398</v>
      </c>
      <c r="U11" s="29">
        <f t="shared" si="10"/>
        <v>2.7651469890470355</v>
      </c>
      <c r="V11" s="29">
        <f t="shared" si="10"/>
        <v>2.9534191864194401</v>
      </c>
      <c r="W11" s="29">
        <f t="shared" si="10"/>
        <v>2.8905017094520109</v>
      </c>
      <c r="X11" s="29">
        <f t="shared" si="10"/>
        <v>3.0965539088230956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1.2009155143844104</v>
      </c>
      <c r="D13" s="10">
        <v>1.3117185286057558</v>
      </c>
      <c r="E13" s="10">
        <v>1.9764678645437452</v>
      </c>
      <c r="F13" s="10">
        <v>2.6287147012717993</v>
      </c>
      <c r="G13" s="10">
        <v>0.65886604368679957</v>
      </c>
      <c r="H13" s="10">
        <v>0</v>
      </c>
      <c r="I13" s="10">
        <v>3.2189922368770185</v>
      </c>
      <c r="J13" s="10">
        <v>1.8879179955154208</v>
      </c>
      <c r="K13" s="10">
        <v>3.68262599111813</v>
      </c>
      <c r="L13" s="10">
        <v>3.2534810722238592</v>
      </c>
      <c r="M13" s="10">
        <v>3.2014752471237835</v>
      </c>
      <c r="N13" s="10">
        <v>3.1547025938074147</v>
      </c>
      <c r="O13" s="10">
        <v>3.1067936007673107</v>
      </c>
      <c r="P13" s="10">
        <v>2.5333053580616438</v>
      </c>
      <c r="Q13" s="10">
        <v>2.5138370262544942</v>
      </c>
      <c r="R13" s="10">
        <v>2.541979594199566</v>
      </c>
      <c r="S13" s="10">
        <v>2.5141728292752097</v>
      </c>
      <c r="T13" s="10">
        <v>3.2934927296785346</v>
      </c>
      <c r="U13" s="10">
        <v>2.7502442678279042</v>
      </c>
      <c r="V13" s="10">
        <v>2.9382721941489458</v>
      </c>
      <c r="W13" s="10">
        <v>2.8808269921041174</v>
      </c>
      <c r="X13" s="10">
        <v>3.088690931620063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1.540661955210541E-2</v>
      </c>
      <c r="U16" s="10">
        <v>1.4902721219131426E-2</v>
      </c>
      <c r="V16" s="10">
        <v>1.5146992270494276E-2</v>
      </c>
      <c r="W16" s="10">
        <v>9.6747173478933697E-3</v>
      </c>
      <c r="X16" s="10">
        <v>7.8629772030324677E-3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0.85250342654185018</v>
      </c>
      <c r="D26" s="37">
        <f t="shared" si="13"/>
        <v>0.92415817763210084</v>
      </c>
      <c r="E26" s="37">
        <f t="shared" si="13"/>
        <v>0.9224574614736808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0.85250342654185018</v>
      </c>
      <c r="D33" s="29">
        <f t="shared" si="15"/>
        <v>0.92415817763210084</v>
      </c>
      <c r="E33" s="29">
        <f t="shared" si="15"/>
        <v>0.9224574614736808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0.85250342654185018</v>
      </c>
      <c r="D43" s="10">
        <v>0.92415817763210084</v>
      </c>
      <c r="E43" s="10">
        <v>0.9224574614736808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40.040847338208145</v>
      </c>
      <c r="D51" s="37">
        <v>46.866661275485676</v>
      </c>
      <c r="E51" s="37">
        <v>48.498300013101243</v>
      </c>
      <c r="F51" s="37">
        <v>50.716480653644354</v>
      </c>
      <c r="G51" s="37">
        <v>50.913847998982853</v>
      </c>
      <c r="H51" s="37">
        <v>52.477144234590455</v>
      </c>
      <c r="I51" s="37">
        <v>49.250225875379563</v>
      </c>
      <c r="J51" s="37">
        <v>49.334558768494468</v>
      </c>
      <c r="K51" s="37">
        <v>29.903571409158946</v>
      </c>
      <c r="L51" s="37">
        <v>28.767793208649294</v>
      </c>
      <c r="M51" s="37">
        <v>34.373494051207309</v>
      </c>
      <c r="N51" s="37">
        <v>30.560887139921171</v>
      </c>
      <c r="O51" s="37">
        <v>21.453304029322304</v>
      </c>
      <c r="P51" s="37">
        <v>32.276822820954152</v>
      </c>
      <c r="Q51" s="37">
        <v>26.24255771059201</v>
      </c>
      <c r="R51" s="37">
        <v>29.385796422458093</v>
      </c>
      <c r="S51" s="37">
        <v>38.713532062077213</v>
      </c>
      <c r="T51" s="37">
        <v>50.605312286136858</v>
      </c>
      <c r="U51" s="37">
        <v>44.76500409951759</v>
      </c>
      <c r="V51" s="37">
        <v>43.388885716540948</v>
      </c>
      <c r="W51" s="37">
        <v>36.890381365110969</v>
      </c>
      <c r="X51" s="37">
        <v>47.32728351942594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1.0488774063319155E-3</v>
      </c>
      <c r="D52" s="37">
        <f t="shared" si="16"/>
        <v>2.1908988650071767E-3</v>
      </c>
      <c r="E52" s="37">
        <f t="shared" si="16"/>
        <v>4.0023914892235116E-3</v>
      </c>
      <c r="F52" s="37">
        <f t="shared" si="16"/>
        <v>7.3834156775890759E-3</v>
      </c>
      <c r="G52" s="37">
        <f t="shared" si="16"/>
        <v>9.2084608722550927E-3</v>
      </c>
      <c r="H52" s="37">
        <f t="shared" si="16"/>
        <v>1.2234456128757334E-2</v>
      </c>
      <c r="I52" s="37">
        <f t="shared" si="16"/>
        <v>1.684051151493408E-2</v>
      </c>
      <c r="J52" s="37">
        <f t="shared" si="16"/>
        <v>3.7499121043292898E-3</v>
      </c>
      <c r="K52" s="37">
        <f t="shared" si="16"/>
        <v>5.7651499676168866E-3</v>
      </c>
      <c r="L52" s="37">
        <f t="shared" si="16"/>
        <v>1.1484911045030213E-2</v>
      </c>
      <c r="M52" s="37">
        <f t="shared" si="16"/>
        <v>2.0043878109846716E-2</v>
      </c>
      <c r="N52" s="37">
        <f t="shared" si="16"/>
        <v>8.2905718933788772E-2</v>
      </c>
      <c r="O52" s="37">
        <f t="shared" si="16"/>
        <v>8.5538536108588248E-2</v>
      </c>
      <c r="P52" s="37">
        <f t="shared" si="16"/>
        <v>9.4529943966579544E-2</v>
      </c>
      <c r="Q52" s="37">
        <f t="shared" si="16"/>
        <v>9.9134761170512675E-2</v>
      </c>
      <c r="R52" s="37">
        <f t="shared" si="16"/>
        <v>0.11574477981594385</v>
      </c>
      <c r="S52" s="37">
        <f t="shared" si="16"/>
        <v>0.13947112798522393</v>
      </c>
      <c r="T52" s="37">
        <f t="shared" si="16"/>
        <v>0.2318069400310119</v>
      </c>
      <c r="U52" s="37">
        <f t="shared" si="16"/>
        <v>0.24653667122428219</v>
      </c>
      <c r="V52" s="37">
        <f t="shared" si="16"/>
        <v>0.2508445161499232</v>
      </c>
      <c r="W52" s="37">
        <f t="shared" si="16"/>
        <v>0.25145171443100756</v>
      </c>
      <c r="X52" s="37">
        <f t="shared" si="16"/>
        <v>0.27795435669374291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5.1687507682101605E-2</v>
      </c>
      <c r="O59" s="10">
        <v>4.8124531876786621E-2</v>
      </c>
      <c r="P59" s="10">
        <v>3.3235695959319668E-2</v>
      </c>
      <c r="Q59" s="10">
        <v>3.328205040929156E-2</v>
      </c>
      <c r="R59" s="10">
        <v>3.3514823468588598E-2</v>
      </c>
      <c r="S59" s="10">
        <v>1.7094740777415487E-2</v>
      </c>
      <c r="T59" s="10">
        <v>7.3352816694444101E-2</v>
      </c>
      <c r="U59" s="10">
        <v>7.0768676797646896E-2</v>
      </c>
      <c r="V59" s="10">
        <v>4.6958243900311836E-2</v>
      </c>
      <c r="W59" s="10">
        <v>4.2429462489656872E-2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1.0488774063319155E-3</v>
      </c>
      <c r="D70" s="10">
        <v>2.1908988650071767E-3</v>
      </c>
      <c r="E70" s="10">
        <v>4.0023914892235116E-3</v>
      </c>
      <c r="F70" s="10">
        <v>7.3834156775890759E-3</v>
      </c>
      <c r="G70" s="10">
        <v>9.2084608722550927E-3</v>
      </c>
      <c r="H70" s="10">
        <v>1.2234456128757334E-2</v>
      </c>
      <c r="I70" s="10">
        <v>1.684051151493408E-2</v>
      </c>
      <c r="J70" s="10">
        <v>3.7499121043292898E-3</v>
      </c>
      <c r="K70" s="10">
        <v>5.7651499676168866E-3</v>
      </c>
      <c r="L70" s="10">
        <v>1.1484911045030213E-2</v>
      </c>
      <c r="M70" s="10">
        <v>2.0043878109846716E-2</v>
      </c>
      <c r="N70" s="10">
        <v>3.1218211251687167E-2</v>
      </c>
      <c r="O70" s="10">
        <v>3.7414004231801627E-2</v>
      </c>
      <c r="P70" s="10">
        <v>6.1294248007259869E-2</v>
      </c>
      <c r="Q70" s="10">
        <v>6.5852710761221123E-2</v>
      </c>
      <c r="R70" s="10">
        <v>8.2229956347355249E-2</v>
      </c>
      <c r="S70" s="10">
        <v>0.12237638720780845</v>
      </c>
      <c r="T70" s="10">
        <v>0.1584541233365678</v>
      </c>
      <c r="U70" s="10">
        <v>0.17576799442663529</v>
      </c>
      <c r="V70" s="10">
        <v>0.20388627224961137</v>
      </c>
      <c r="W70" s="10">
        <v>0.20902225194135071</v>
      </c>
      <c r="X70" s="10">
        <v>0.27795435669374291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2.1686521136761105</v>
      </c>
      <c r="D75" s="37">
        <v>3.5785376672796376</v>
      </c>
      <c r="E75" s="37">
        <v>3.5274976815215058</v>
      </c>
      <c r="F75" s="37">
        <v>2.5303892681427653</v>
      </c>
      <c r="G75" s="37">
        <v>2.2985337153567009</v>
      </c>
      <c r="H75" s="37">
        <v>2.2071352996986477</v>
      </c>
      <c r="I75" s="37">
        <v>2.0759353787442487</v>
      </c>
      <c r="J75" s="37">
        <v>1.8835089773082703</v>
      </c>
      <c r="K75" s="37">
        <v>1.4290409667738577</v>
      </c>
      <c r="L75" s="37">
        <v>1.1688415965728236</v>
      </c>
      <c r="M75" s="37">
        <v>1.4236066782624663</v>
      </c>
      <c r="N75" s="37">
        <v>0.89624773224522858</v>
      </c>
      <c r="O75" s="37">
        <v>0.91471274094257182</v>
      </c>
      <c r="P75" s="37">
        <v>1.0294697046967696</v>
      </c>
      <c r="Q75" s="37">
        <v>0.78152958658940708</v>
      </c>
      <c r="R75" s="37">
        <v>0.85396493539477492</v>
      </c>
      <c r="S75" s="37">
        <v>0.97360082995978181</v>
      </c>
      <c r="T75" s="37">
        <v>0.94019577009524458</v>
      </c>
      <c r="U75" s="37">
        <v>0.77231008435750137</v>
      </c>
      <c r="V75" s="37">
        <v>0.76252167677792881</v>
      </c>
      <c r="W75" s="37">
        <v>0.60409767761293465</v>
      </c>
      <c r="X75" s="37">
        <v>0.67523920846485652</v>
      </c>
    </row>
    <row r="76" spans="1:24" ht="11.25" customHeight="1" x14ac:dyDescent="0.2">
      <c r="A76" s="38" t="s">
        <v>139</v>
      </c>
      <c r="B76" s="39" t="s">
        <v>140</v>
      </c>
      <c r="C76" s="40">
        <v>20.291877721810842</v>
      </c>
      <c r="D76" s="40">
        <v>22.334312742784583</v>
      </c>
      <c r="E76" s="40">
        <v>8.263462960502638</v>
      </c>
      <c r="F76" s="40">
        <v>22.351702589807839</v>
      </c>
      <c r="G76" s="40">
        <v>22.875410250470001</v>
      </c>
      <c r="H76" s="40">
        <v>25.448790366596207</v>
      </c>
      <c r="I76" s="40">
        <v>25.167644363327572</v>
      </c>
      <c r="J76" s="40">
        <v>22.531060321778</v>
      </c>
      <c r="K76" s="40">
        <v>22.096690024889462</v>
      </c>
      <c r="L76" s="40">
        <v>20.247297592528497</v>
      </c>
      <c r="M76" s="40">
        <v>15.906393250841829</v>
      </c>
      <c r="N76" s="40">
        <v>18.9049190284919</v>
      </c>
      <c r="O76" s="40">
        <v>24.49722080930934</v>
      </c>
      <c r="P76" s="40">
        <v>24.702098545396133</v>
      </c>
      <c r="Q76" s="40">
        <v>25.922607191818766</v>
      </c>
      <c r="R76" s="40">
        <v>25.96037241692121</v>
      </c>
      <c r="S76" s="40">
        <v>29.163063011575975</v>
      </c>
      <c r="T76" s="40">
        <v>30.796338230510493</v>
      </c>
      <c r="U76" s="40">
        <v>30.635804690094243</v>
      </c>
      <c r="V76" s="40">
        <v>29.782895343133816</v>
      </c>
      <c r="W76" s="40">
        <v>25.946262394619076</v>
      </c>
      <c r="X76" s="40">
        <v>30.247096759091505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1582.9842808604546</v>
      </c>
      <c r="D2" s="31">
        <f t="shared" ref="D2:W2" si="1">SUM(D3,D17,D22,D25,D26,D51,D52,D71,D74,D75,D76)</f>
        <v>1276.3347749545305</v>
      </c>
      <c r="E2" s="31">
        <f t="shared" si="1"/>
        <v>1272.8454145703058</v>
      </c>
      <c r="F2" s="31">
        <f t="shared" si="1"/>
        <v>1528.7726752778087</v>
      </c>
      <c r="G2" s="31">
        <f t="shared" si="1"/>
        <v>1861.4154777526328</v>
      </c>
      <c r="H2" s="31">
        <f t="shared" si="1"/>
        <v>1861.374127535526</v>
      </c>
      <c r="I2" s="31">
        <f t="shared" si="1"/>
        <v>1753.8260097413281</v>
      </c>
      <c r="J2" s="31">
        <f t="shared" si="1"/>
        <v>1424.4949938143041</v>
      </c>
      <c r="K2" s="31">
        <f t="shared" si="1"/>
        <v>1333.129690358468</v>
      </c>
      <c r="L2" s="31">
        <f t="shared" si="1"/>
        <v>1510.4416050559751</v>
      </c>
      <c r="M2" s="31">
        <f t="shared" si="1"/>
        <v>1116.4005022178285</v>
      </c>
      <c r="N2" s="31">
        <f t="shared" si="1"/>
        <v>1078.2611420980738</v>
      </c>
      <c r="O2" s="31">
        <f t="shared" si="1"/>
        <v>1083.389429467059</v>
      </c>
      <c r="P2" s="31">
        <f t="shared" si="1"/>
        <v>1039.5652310704454</v>
      </c>
      <c r="Q2" s="31">
        <f t="shared" si="1"/>
        <v>976.42162135357376</v>
      </c>
      <c r="R2" s="31">
        <f t="shared" si="1"/>
        <v>933.05199507892962</v>
      </c>
      <c r="S2" s="31">
        <f t="shared" si="1"/>
        <v>866.65555341076379</v>
      </c>
      <c r="T2" s="31">
        <f t="shared" si="1"/>
        <v>1048.3417922208691</v>
      </c>
      <c r="U2" s="31">
        <f t="shared" si="1"/>
        <v>1044.5331122901689</v>
      </c>
      <c r="V2" s="31">
        <f t="shared" si="1"/>
        <v>1045.5037609890942</v>
      </c>
      <c r="W2" s="31">
        <f t="shared" si="1"/>
        <v>1055.8851909682135</v>
      </c>
      <c r="X2" s="31">
        <f t="shared" ref="X2" si="2">SUM(X3,X17,X22,X25,X26,X51,X52,X71,X74,X75,X76)</f>
        <v>1103.3860283357712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830.4731728288906</v>
      </c>
      <c r="D3" s="34">
        <f t="shared" ref="D3:W3" si="4">SUM(D4,D8,D11)</f>
        <v>539.39982803095438</v>
      </c>
      <c r="E3" s="34">
        <f t="shared" si="4"/>
        <v>568.17489251934637</v>
      </c>
      <c r="F3" s="34">
        <f t="shared" si="4"/>
        <v>784.97463456577816</v>
      </c>
      <c r="G3" s="34">
        <f t="shared" si="4"/>
        <v>932.10679277730014</v>
      </c>
      <c r="H3" s="34">
        <f t="shared" si="4"/>
        <v>891.03723129836646</v>
      </c>
      <c r="I3" s="34">
        <f t="shared" si="4"/>
        <v>887.97317282889082</v>
      </c>
      <c r="J3" s="34">
        <f t="shared" si="4"/>
        <v>557.65434221840053</v>
      </c>
      <c r="K3" s="34">
        <f t="shared" si="4"/>
        <v>573.30214961306956</v>
      </c>
      <c r="L3" s="34">
        <f t="shared" si="4"/>
        <v>807.24780739466883</v>
      </c>
      <c r="M3" s="34">
        <f t="shared" si="4"/>
        <v>269.07566638005159</v>
      </c>
      <c r="N3" s="34">
        <f t="shared" si="4"/>
        <v>248.70060189165952</v>
      </c>
      <c r="O3" s="34">
        <f t="shared" si="4"/>
        <v>228.68555460017197</v>
      </c>
      <c r="P3" s="34">
        <f t="shared" si="4"/>
        <v>228.15124677558043</v>
      </c>
      <c r="Q3" s="34">
        <f t="shared" si="4"/>
        <v>196.61014617368875</v>
      </c>
      <c r="R3" s="34">
        <f t="shared" si="4"/>
        <v>185.7858125537403</v>
      </c>
      <c r="S3" s="34">
        <f t="shared" si="4"/>
        <v>197.57841788478066</v>
      </c>
      <c r="T3" s="34">
        <f t="shared" si="4"/>
        <v>286.24376612209801</v>
      </c>
      <c r="U3" s="34">
        <f t="shared" si="4"/>
        <v>276.36706792777295</v>
      </c>
      <c r="V3" s="34">
        <f t="shared" si="4"/>
        <v>241.87420464316429</v>
      </c>
      <c r="W3" s="34">
        <f t="shared" si="4"/>
        <v>228.4672398968186</v>
      </c>
      <c r="X3" s="34">
        <f t="shared" ref="X3" si="5">SUM(X4,X8,X11)</f>
        <v>229.50455717970769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84.233104041272568</v>
      </c>
      <c r="D4" s="29">
        <f t="shared" ref="D4:W4" si="7">SUM(D5:D7)</f>
        <v>86.307566638005142</v>
      </c>
      <c r="E4" s="29">
        <f t="shared" si="7"/>
        <v>68.979621668099739</v>
      </c>
      <c r="F4" s="29">
        <f t="shared" si="7"/>
        <v>30.120034393809114</v>
      </c>
      <c r="G4" s="29">
        <f t="shared" si="7"/>
        <v>119.33886500429921</v>
      </c>
      <c r="H4" s="29">
        <f t="shared" si="7"/>
        <v>107.47472055030092</v>
      </c>
      <c r="I4" s="29">
        <f t="shared" si="7"/>
        <v>85.97979363714532</v>
      </c>
      <c r="J4" s="29">
        <f t="shared" si="7"/>
        <v>111.15580395528799</v>
      </c>
      <c r="K4" s="29">
        <f t="shared" si="7"/>
        <v>95.744539982803104</v>
      </c>
      <c r="L4" s="29">
        <f t="shared" si="7"/>
        <v>88.494668959587273</v>
      </c>
      <c r="M4" s="29">
        <f t="shared" si="7"/>
        <v>35.15511607910576</v>
      </c>
      <c r="N4" s="29">
        <f t="shared" si="7"/>
        <v>32.898280309544283</v>
      </c>
      <c r="O4" s="29">
        <f t="shared" si="7"/>
        <v>32.479879621668097</v>
      </c>
      <c r="P4" s="29">
        <f t="shared" si="7"/>
        <v>36.278761822871893</v>
      </c>
      <c r="Q4" s="29">
        <f t="shared" si="7"/>
        <v>31.636715391229579</v>
      </c>
      <c r="R4" s="29">
        <f t="shared" si="7"/>
        <v>22.277386070507308</v>
      </c>
      <c r="S4" s="29">
        <f t="shared" si="7"/>
        <v>21.958039552880482</v>
      </c>
      <c r="T4" s="29">
        <f t="shared" si="7"/>
        <v>20.12003439380911</v>
      </c>
      <c r="U4" s="29">
        <f t="shared" si="7"/>
        <v>22.530094582975057</v>
      </c>
      <c r="V4" s="29">
        <f t="shared" si="7"/>
        <v>11.30017196904557</v>
      </c>
      <c r="W4" s="29">
        <f t="shared" si="7"/>
        <v>3.7805674978503871</v>
      </c>
      <c r="X4" s="29">
        <f t="shared" ref="X4" si="8">SUM(X5:X7)</f>
        <v>2.793465176268271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0.67815993121238172</v>
      </c>
      <c r="D6" s="10">
        <f>FC_IND_CPC_BC_E!D6+FC_IND_CPC_OC_E!D6+FC_IND_CPC_PH_E!D6</f>
        <v>1.3660361134995698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83.554944110060191</v>
      </c>
      <c r="D7" s="10">
        <f>FC_IND_CPC_BC_E!D7+FC_IND_CPC_OC_E!D7+FC_IND_CPC_PH_E!D7</f>
        <v>84.941530524505566</v>
      </c>
      <c r="E7" s="10">
        <f>FC_IND_CPC_BC_E!E7+FC_IND_CPC_OC_E!E7+FC_IND_CPC_PH_E!E7</f>
        <v>68.979621668099739</v>
      </c>
      <c r="F7" s="10">
        <f>FC_IND_CPC_BC_E!F7+FC_IND_CPC_OC_E!F7+FC_IND_CPC_PH_E!F7</f>
        <v>30.120034393809114</v>
      </c>
      <c r="G7" s="10">
        <f>FC_IND_CPC_BC_E!G7+FC_IND_CPC_OC_E!G7+FC_IND_CPC_PH_E!G7</f>
        <v>119.33886500429921</v>
      </c>
      <c r="H7" s="10">
        <f>FC_IND_CPC_BC_E!H7+FC_IND_CPC_OC_E!H7+FC_IND_CPC_PH_E!H7</f>
        <v>107.47472055030092</v>
      </c>
      <c r="I7" s="10">
        <f>FC_IND_CPC_BC_E!I7+FC_IND_CPC_OC_E!I7+FC_IND_CPC_PH_E!I7</f>
        <v>85.97979363714532</v>
      </c>
      <c r="J7" s="10">
        <f>FC_IND_CPC_BC_E!J7+FC_IND_CPC_OC_E!J7+FC_IND_CPC_PH_E!J7</f>
        <v>111.15580395528799</v>
      </c>
      <c r="K7" s="10">
        <f>FC_IND_CPC_BC_E!K7+FC_IND_CPC_OC_E!K7+FC_IND_CPC_PH_E!K7</f>
        <v>95.744539982803104</v>
      </c>
      <c r="L7" s="10">
        <f>FC_IND_CPC_BC_E!L7+FC_IND_CPC_OC_E!L7+FC_IND_CPC_PH_E!L7</f>
        <v>88.494668959587273</v>
      </c>
      <c r="M7" s="10">
        <f>FC_IND_CPC_BC_E!M7+FC_IND_CPC_OC_E!M7+FC_IND_CPC_PH_E!M7</f>
        <v>35.15511607910576</v>
      </c>
      <c r="N7" s="10">
        <f>FC_IND_CPC_BC_E!N7+FC_IND_CPC_OC_E!N7+FC_IND_CPC_PH_E!N7</f>
        <v>32.898280309544283</v>
      </c>
      <c r="O7" s="10">
        <f>FC_IND_CPC_BC_E!O7+FC_IND_CPC_OC_E!O7+FC_IND_CPC_PH_E!O7</f>
        <v>32.479879621668097</v>
      </c>
      <c r="P7" s="10">
        <f>FC_IND_CPC_BC_E!P7+FC_IND_CPC_OC_E!P7+FC_IND_CPC_PH_E!P7</f>
        <v>36.278761822871893</v>
      </c>
      <c r="Q7" s="10">
        <f>FC_IND_CPC_BC_E!Q7+FC_IND_CPC_OC_E!Q7+FC_IND_CPC_PH_E!Q7</f>
        <v>31.636715391229579</v>
      </c>
      <c r="R7" s="10">
        <f>FC_IND_CPC_BC_E!R7+FC_IND_CPC_OC_E!R7+FC_IND_CPC_PH_E!R7</f>
        <v>22.277386070507308</v>
      </c>
      <c r="S7" s="10">
        <f>FC_IND_CPC_BC_E!S7+FC_IND_CPC_OC_E!S7+FC_IND_CPC_PH_E!S7</f>
        <v>21.958039552880482</v>
      </c>
      <c r="T7" s="10">
        <f>FC_IND_CPC_BC_E!T7+FC_IND_CPC_OC_E!T7+FC_IND_CPC_PH_E!T7</f>
        <v>20.12003439380911</v>
      </c>
      <c r="U7" s="10">
        <f>FC_IND_CPC_BC_E!U7+FC_IND_CPC_OC_E!U7+FC_IND_CPC_PH_E!U7</f>
        <v>22.530094582975057</v>
      </c>
      <c r="V7" s="10">
        <f>FC_IND_CPC_BC_E!V7+FC_IND_CPC_OC_E!V7+FC_IND_CPC_PH_E!V7</f>
        <v>11.30017196904557</v>
      </c>
      <c r="W7" s="10">
        <f>FC_IND_CPC_BC_E!W7+FC_IND_CPC_OC_E!W7+FC_IND_CPC_PH_E!W7</f>
        <v>3.7805674978503871</v>
      </c>
      <c r="X7" s="10">
        <f>FC_IND_CPC_BC_E!X7+FC_IND_CPC_OC_E!X7+FC_IND_CPC_PH_E!X7</f>
        <v>2.793465176268271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739.9564918314702</v>
      </c>
      <c r="D8" s="29">
        <f t="shared" ref="D8:W8" si="10">SUM(D9:D10)</f>
        <v>445.07738607050726</v>
      </c>
      <c r="E8" s="29">
        <f t="shared" si="10"/>
        <v>468.14101461736874</v>
      </c>
      <c r="F8" s="29">
        <f t="shared" si="10"/>
        <v>722.20610490111778</v>
      </c>
      <c r="G8" s="29">
        <f t="shared" si="10"/>
        <v>787.35726569217547</v>
      </c>
      <c r="H8" s="29">
        <f t="shared" si="10"/>
        <v>760.37687016337077</v>
      </c>
      <c r="I8" s="29">
        <f t="shared" si="10"/>
        <v>790.38065348237319</v>
      </c>
      <c r="J8" s="29">
        <f t="shared" si="10"/>
        <v>435.01006018916587</v>
      </c>
      <c r="K8" s="29">
        <f t="shared" si="10"/>
        <v>464.30163370593289</v>
      </c>
      <c r="L8" s="29">
        <f t="shared" si="10"/>
        <v>706.32708512467752</v>
      </c>
      <c r="M8" s="29">
        <f t="shared" si="10"/>
        <v>233.92055030094582</v>
      </c>
      <c r="N8" s="29">
        <f t="shared" si="10"/>
        <v>215.80232158211524</v>
      </c>
      <c r="O8" s="29">
        <f t="shared" si="10"/>
        <v>196.20567497850388</v>
      </c>
      <c r="P8" s="29">
        <f t="shared" si="10"/>
        <v>190.97033533963889</v>
      </c>
      <c r="Q8" s="29">
        <f t="shared" si="10"/>
        <v>163.21848667239897</v>
      </c>
      <c r="R8" s="29">
        <f t="shared" si="10"/>
        <v>159.99251934651761</v>
      </c>
      <c r="S8" s="29">
        <f t="shared" si="10"/>
        <v>172.03310404127251</v>
      </c>
      <c r="T8" s="29">
        <f t="shared" si="10"/>
        <v>263.01246775580393</v>
      </c>
      <c r="U8" s="29">
        <f t="shared" si="10"/>
        <v>250.9664660361135</v>
      </c>
      <c r="V8" s="29">
        <f t="shared" si="10"/>
        <v>230.57403267411871</v>
      </c>
      <c r="W8" s="29">
        <f t="shared" si="10"/>
        <v>224.6866723989682</v>
      </c>
      <c r="X8" s="29">
        <f t="shared" ref="X8" si="11">SUM(X9:X10)</f>
        <v>226.7110920034394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739.9564918314702</v>
      </c>
      <c r="D10" s="10">
        <f>FC_IND_CPC_BC_E!D10+FC_IND_CPC_OC_E!D10+FC_IND_CPC_PH_E!D10</f>
        <v>445.07738607050726</v>
      </c>
      <c r="E10" s="10">
        <f>FC_IND_CPC_BC_E!E10+FC_IND_CPC_OC_E!E10+FC_IND_CPC_PH_E!E10</f>
        <v>468.14101461736874</v>
      </c>
      <c r="F10" s="10">
        <f>FC_IND_CPC_BC_E!F10+FC_IND_CPC_OC_E!F10+FC_IND_CPC_PH_E!F10</f>
        <v>722.20610490111778</v>
      </c>
      <c r="G10" s="10">
        <f>FC_IND_CPC_BC_E!G10+FC_IND_CPC_OC_E!G10+FC_IND_CPC_PH_E!G10</f>
        <v>787.35726569217547</v>
      </c>
      <c r="H10" s="10">
        <f>FC_IND_CPC_BC_E!H10+FC_IND_CPC_OC_E!H10+FC_IND_CPC_PH_E!H10</f>
        <v>760.37687016337077</v>
      </c>
      <c r="I10" s="10">
        <f>FC_IND_CPC_BC_E!I10+FC_IND_CPC_OC_E!I10+FC_IND_CPC_PH_E!I10</f>
        <v>790.38065348237319</v>
      </c>
      <c r="J10" s="10">
        <f>FC_IND_CPC_BC_E!J10+FC_IND_CPC_OC_E!J10+FC_IND_CPC_PH_E!J10</f>
        <v>435.01006018916587</v>
      </c>
      <c r="K10" s="10">
        <f>FC_IND_CPC_BC_E!K10+FC_IND_CPC_OC_E!K10+FC_IND_CPC_PH_E!K10</f>
        <v>464.30163370593289</v>
      </c>
      <c r="L10" s="10">
        <f>FC_IND_CPC_BC_E!L10+FC_IND_CPC_OC_E!L10+FC_IND_CPC_PH_E!L10</f>
        <v>706.32708512467752</v>
      </c>
      <c r="M10" s="10">
        <f>FC_IND_CPC_BC_E!M10+FC_IND_CPC_OC_E!M10+FC_IND_CPC_PH_E!M10</f>
        <v>233.92055030094582</v>
      </c>
      <c r="N10" s="10">
        <f>FC_IND_CPC_BC_E!N10+FC_IND_CPC_OC_E!N10+FC_IND_CPC_PH_E!N10</f>
        <v>215.80232158211524</v>
      </c>
      <c r="O10" s="10">
        <f>FC_IND_CPC_BC_E!O10+FC_IND_CPC_OC_E!O10+FC_IND_CPC_PH_E!O10</f>
        <v>196.20567497850388</v>
      </c>
      <c r="P10" s="10">
        <f>FC_IND_CPC_BC_E!P10+FC_IND_CPC_OC_E!P10+FC_IND_CPC_PH_E!P10</f>
        <v>190.97033533963889</v>
      </c>
      <c r="Q10" s="10">
        <f>FC_IND_CPC_BC_E!Q10+FC_IND_CPC_OC_E!Q10+FC_IND_CPC_PH_E!Q10</f>
        <v>163.21848667239897</v>
      </c>
      <c r="R10" s="10">
        <f>FC_IND_CPC_BC_E!R10+FC_IND_CPC_OC_E!R10+FC_IND_CPC_PH_E!R10</f>
        <v>159.99251934651761</v>
      </c>
      <c r="S10" s="10">
        <f>FC_IND_CPC_BC_E!S10+FC_IND_CPC_OC_E!S10+FC_IND_CPC_PH_E!S10</f>
        <v>172.03310404127251</v>
      </c>
      <c r="T10" s="10">
        <f>FC_IND_CPC_BC_E!T10+FC_IND_CPC_OC_E!T10+FC_IND_CPC_PH_E!T10</f>
        <v>263.01246775580393</v>
      </c>
      <c r="U10" s="10">
        <f>FC_IND_CPC_BC_E!U10+FC_IND_CPC_OC_E!U10+FC_IND_CPC_PH_E!U10</f>
        <v>250.9664660361135</v>
      </c>
      <c r="V10" s="10">
        <f>FC_IND_CPC_BC_E!V10+FC_IND_CPC_OC_E!V10+FC_IND_CPC_PH_E!V10</f>
        <v>230.57403267411871</v>
      </c>
      <c r="W10" s="10">
        <f>FC_IND_CPC_BC_E!W10+FC_IND_CPC_OC_E!W10+FC_IND_CPC_PH_E!W10</f>
        <v>224.6866723989682</v>
      </c>
      <c r="X10" s="10">
        <f>FC_IND_CPC_BC_E!X10+FC_IND_CPC_OC_E!X10+FC_IND_CPC_PH_E!X10</f>
        <v>226.7110920034394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6.2835769561478925</v>
      </c>
      <c r="D11" s="29">
        <f t="shared" ref="D11:W11" si="13">SUM(D12:D16)</f>
        <v>8.0148753224419593</v>
      </c>
      <c r="E11" s="29">
        <f t="shared" si="13"/>
        <v>31.054256233877901</v>
      </c>
      <c r="F11" s="29">
        <f t="shared" si="13"/>
        <v>32.648495270851249</v>
      </c>
      <c r="G11" s="29">
        <f t="shared" si="13"/>
        <v>25.410662080825453</v>
      </c>
      <c r="H11" s="29">
        <f t="shared" si="13"/>
        <v>23.185640584694749</v>
      </c>
      <c r="I11" s="29">
        <f t="shared" si="13"/>
        <v>11.612725709372311</v>
      </c>
      <c r="J11" s="29">
        <f t="shared" si="13"/>
        <v>11.488478073946691</v>
      </c>
      <c r="K11" s="29">
        <f t="shared" si="13"/>
        <v>13.255975924333621</v>
      </c>
      <c r="L11" s="29">
        <f t="shared" si="13"/>
        <v>12.426053310404129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0.90214961306964736</v>
      </c>
      <c r="Q11" s="29">
        <f t="shared" si="13"/>
        <v>1.7549441100601888</v>
      </c>
      <c r="R11" s="29">
        <f t="shared" si="13"/>
        <v>3.51590713671539</v>
      </c>
      <c r="S11" s="29">
        <f t="shared" si="13"/>
        <v>3.5872742906276871</v>
      </c>
      <c r="T11" s="29">
        <f t="shared" si="13"/>
        <v>3.1112639724849518</v>
      </c>
      <c r="U11" s="29">
        <f t="shared" si="13"/>
        <v>2.870507308684437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6.2835769561478925</v>
      </c>
      <c r="D13" s="10">
        <f>FC_IND_CPC_BC_E!D13+FC_IND_CPC_OC_E!D13+FC_IND_CPC_PH_E!D13</f>
        <v>8.0148753224419593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31.054256233877901</v>
      </c>
      <c r="F15" s="10">
        <f>FC_IND_CPC_BC_E!F15+FC_IND_CPC_OC_E!F15+FC_IND_CPC_PH_E!F15</f>
        <v>32.648495270851249</v>
      </c>
      <c r="G15" s="10">
        <f>FC_IND_CPC_BC_E!G15+FC_IND_CPC_OC_E!G15+FC_IND_CPC_PH_E!G15</f>
        <v>25.410662080825453</v>
      </c>
      <c r="H15" s="10">
        <f>FC_IND_CPC_BC_E!H15+FC_IND_CPC_OC_E!H15+FC_IND_CPC_PH_E!H15</f>
        <v>23.185640584694749</v>
      </c>
      <c r="I15" s="10">
        <f>FC_IND_CPC_BC_E!I15+FC_IND_CPC_OC_E!I15+FC_IND_CPC_PH_E!I15</f>
        <v>11.612725709372311</v>
      </c>
      <c r="J15" s="10">
        <f>FC_IND_CPC_BC_E!J15+FC_IND_CPC_OC_E!J15+FC_IND_CPC_PH_E!J15</f>
        <v>11.488478073946691</v>
      </c>
      <c r="K15" s="10">
        <f>FC_IND_CPC_BC_E!K15+FC_IND_CPC_OC_E!K15+FC_IND_CPC_PH_E!K15</f>
        <v>13.255975924333621</v>
      </c>
      <c r="L15" s="10">
        <f>FC_IND_CPC_BC_E!L15+FC_IND_CPC_OC_E!L15+FC_IND_CPC_PH_E!L15</f>
        <v>12.426053310404129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0.90214961306964736</v>
      </c>
      <c r="Q15" s="10">
        <f>FC_IND_CPC_BC_E!Q15+FC_IND_CPC_OC_E!Q15+FC_IND_CPC_PH_E!Q15</f>
        <v>1.7549441100601888</v>
      </c>
      <c r="R15" s="10">
        <f>FC_IND_CPC_BC_E!R15+FC_IND_CPC_OC_E!R15+FC_IND_CPC_PH_E!R15</f>
        <v>3.51590713671539</v>
      </c>
      <c r="S15" s="10">
        <f>FC_IND_CPC_BC_E!S15+FC_IND_CPC_OC_E!S15+FC_IND_CPC_PH_E!S15</f>
        <v>3.5872742906276871</v>
      </c>
      <c r="T15" s="10">
        <f>FC_IND_CPC_BC_E!T15+FC_IND_CPC_OC_E!T15+FC_IND_CPC_PH_E!T15</f>
        <v>3.1112639724849518</v>
      </c>
      <c r="U15" s="10">
        <f>FC_IND_CPC_BC_E!U15+FC_IND_CPC_OC_E!U15+FC_IND_CPC_PH_E!U15</f>
        <v>2.870507308684437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2.36457437661221</v>
      </c>
      <c r="F17" s="37">
        <f t="shared" si="16"/>
        <v>2.2355975924333622</v>
      </c>
      <c r="G17" s="37">
        <f t="shared" si="16"/>
        <v>0.83834909716251071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31.766466036113503</v>
      </c>
      <c r="N17" s="37">
        <f t="shared" si="16"/>
        <v>37.45107480653482</v>
      </c>
      <c r="O17" s="37">
        <f t="shared" si="16"/>
        <v>33.247377472055028</v>
      </c>
      <c r="P17" s="37">
        <f t="shared" si="16"/>
        <v>32.506964746345652</v>
      </c>
      <c r="Q17" s="37">
        <f t="shared" si="16"/>
        <v>29.56913155631986</v>
      </c>
      <c r="R17" s="37">
        <f t="shared" si="16"/>
        <v>30.572312983662943</v>
      </c>
      <c r="S17" s="37">
        <f t="shared" si="16"/>
        <v>30.405073086844357</v>
      </c>
      <c r="T17" s="37">
        <f t="shared" si="16"/>
        <v>30.465004299226145</v>
      </c>
      <c r="U17" s="37">
        <f t="shared" si="16"/>
        <v>33.892433361994833</v>
      </c>
      <c r="V17" s="37">
        <f t="shared" si="16"/>
        <v>28.2164230438521</v>
      </c>
      <c r="W17" s="37">
        <f t="shared" si="16"/>
        <v>25.266466036113503</v>
      </c>
      <c r="X17" s="37">
        <f t="shared" ref="X17" si="17">SUM(X18:X21)</f>
        <v>32.094411006018923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2.36457437661221</v>
      </c>
      <c r="F18" s="10">
        <f>FC_IND_CPC_BC_E!F18+FC_IND_CPC_OC_E!F18+FC_IND_CPC_PH_E!F18</f>
        <v>2.2355975924333622</v>
      </c>
      <c r="G18" s="10">
        <f>FC_IND_CPC_BC_E!G18+FC_IND_CPC_OC_E!G18+FC_IND_CPC_PH_E!G18</f>
        <v>0.83834909716251071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31.766466036113503</v>
      </c>
      <c r="N21" s="10">
        <f>FC_IND_CPC_BC_E!N21+FC_IND_CPC_OC_E!N21+FC_IND_CPC_PH_E!N21</f>
        <v>37.45107480653482</v>
      </c>
      <c r="O21" s="10">
        <f>FC_IND_CPC_BC_E!O21+FC_IND_CPC_OC_E!O21+FC_IND_CPC_PH_E!O21</f>
        <v>33.247377472055028</v>
      </c>
      <c r="P21" s="10">
        <f>FC_IND_CPC_BC_E!P21+FC_IND_CPC_OC_E!P21+FC_IND_CPC_PH_E!P21</f>
        <v>32.506964746345652</v>
      </c>
      <c r="Q21" s="10">
        <f>FC_IND_CPC_BC_E!Q21+FC_IND_CPC_OC_E!Q21+FC_IND_CPC_PH_E!Q21</f>
        <v>29.56913155631986</v>
      </c>
      <c r="R21" s="10">
        <f>FC_IND_CPC_BC_E!R21+FC_IND_CPC_OC_E!R21+FC_IND_CPC_PH_E!R21</f>
        <v>30.572312983662943</v>
      </c>
      <c r="S21" s="10">
        <f>FC_IND_CPC_BC_E!S21+FC_IND_CPC_OC_E!S21+FC_IND_CPC_PH_E!S21</f>
        <v>30.405073086844357</v>
      </c>
      <c r="T21" s="10">
        <f>FC_IND_CPC_BC_E!T21+FC_IND_CPC_OC_E!T21+FC_IND_CPC_PH_E!T21</f>
        <v>30.465004299226145</v>
      </c>
      <c r="U21" s="10">
        <f>FC_IND_CPC_BC_E!U21+FC_IND_CPC_OC_E!U21+FC_IND_CPC_PH_E!U21</f>
        <v>33.892433361994833</v>
      </c>
      <c r="V21" s="10">
        <f>FC_IND_CPC_BC_E!V21+FC_IND_CPC_OC_E!V21+FC_IND_CPC_PH_E!V21</f>
        <v>28.2164230438521</v>
      </c>
      <c r="W21" s="10">
        <f>FC_IND_CPC_BC_E!W21+FC_IND_CPC_OC_E!W21+FC_IND_CPC_PH_E!W21</f>
        <v>25.266466036113503</v>
      </c>
      <c r="X21" s="10">
        <f>FC_IND_CPC_BC_E!X21+FC_IND_CPC_OC_E!X21+FC_IND_CPC_PH_E!X21</f>
        <v>32.094411006018923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41.758297506448827</v>
      </c>
      <c r="D26" s="37">
        <f t="shared" ref="D26:W26" si="22">SUM(D27,D33)</f>
        <v>16.986672398968192</v>
      </c>
      <c r="E26" s="37">
        <f t="shared" si="22"/>
        <v>13.265004299226138</v>
      </c>
      <c r="F26" s="37">
        <f t="shared" si="22"/>
        <v>12.476526225279448</v>
      </c>
      <c r="G26" s="37">
        <f t="shared" si="22"/>
        <v>158.58177128116944</v>
      </c>
      <c r="H26" s="37">
        <f t="shared" si="22"/>
        <v>142.18254514187453</v>
      </c>
      <c r="I26" s="37">
        <f t="shared" si="22"/>
        <v>52.057437661220973</v>
      </c>
      <c r="J26" s="37">
        <f t="shared" si="22"/>
        <v>46.539380911435941</v>
      </c>
      <c r="K26" s="37">
        <f t="shared" si="22"/>
        <v>46.474376612209802</v>
      </c>
      <c r="L26" s="37">
        <f t="shared" si="22"/>
        <v>32.237833190025789</v>
      </c>
      <c r="M26" s="37">
        <f t="shared" si="22"/>
        <v>117.78641444539983</v>
      </c>
      <c r="N26" s="37">
        <f t="shared" si="22"/>
        <v>93.867411865864128</v>
      </c>
      <c r="O26" s="37">
        <f t="shared" si="22"/>
        <v>80.841358555460005</v>
      </c>
      <c r="P26" s="37">
        <f t="shared" si="22"/>
        <v>57.56268271711091</v>
      </c>
      <c r="Q26" s="37">
        <f t="shared" si="22"/>
        <v>58.416165090283755</v>
      </c>
      <c r="R26" s="37">
        <f t="shared" si="22"/>
        <v>40.715563198624238</v>
      </c>
      <c r="S26" s="37">
        <f t="shared" si="22"/>
        <v>13.456061908856405</v>
      </c>
      <c r="T26" s="37">
        <f t="shared" si="22"/>
        <v>37.300343938091132</v>
      </c>
      <c r="U26" s="37">
        <f t="shared" si="22"/>
        <v>45.41272570937231</v>
      </c>
      <c r="V26" s="37">
        <f t="shared" si="22"/>
        <v>66.336113499570075</v>
      </c>
      <c r="W26" s="37">
        <f t="shared" si="22"/>
        <v>91.264402407566621</v>
      </c>
      <c r="X26" s="37">
        <f t="shared" ref="X26" si="23">SUM(X27,X33)</f>
        <v>105.49226139294927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41.758297506448827</v>
      </c>
      <c r="D33" s="29">
        <f t="shared" ref="D33:W33" si="28">SUM(D34:D50)</f>
        <v>16.986672398968192</v>
      </c>
      <c r="E33" s="29">
        <f t="shared" si="28"/>
        <v>13.265004299226138</v>
      </c>
      <c r="F33" s="29">
        <f t="shared" si="28"/>
        <v>12.476526225279448</v>
      </c>
      <c r="G33" s="29">
        <f t="shared" si="28"/>
        <v>158.58177128116944</v>
      </c>
      <c r="H33" s="29">
        <f t="shared" si="28"/>
        <v>142.18254514187453</v>
      </c>
      <c r="I33" s="29">
        <f t="shared" si="28"/>
        <v>52.057437661220973</v>
      </c>
      <c r="J33" s="29">
        <f t="shared" si="28"/>
        <v>46.539380911435941</v>
      </c>
      <c r="K33" s="29">
        <f t="shared" si="28"/>
        <v>46.474376612209802</v>
      </c>
      <c r="L33" s="29">
        <f t="shared" si="28"/>
        <v>32.237833190025789</v>
      </c>
      <c r="M33" s="29">
        <f t="shared" si="28"/>
        <v>117.78641444539983</v>
      </c>
      <c r="N33" s="29">
        <f t="shared" si="28"/>
        <v>93.867411865864128</v>
      </c>
      <c r="O33" s="29">
        <f t="shared" si="28"/>
        <v>80.841358555460005</v>
      </c>
      <c r="P33" s="29">
        <f t="shared" si="28"/>
        <v>57.56268271711091</v>
      </c>
      <c r="Q33" s="29">
        <f t="shared" si="28"/>
        <v>58.416165090283755</v>
      </c>
      <c r="R33" s="29">
        <f t="shared" si="28"/>
        <v>40.715563198624238</v>
      </c>
      <c r="S33" s="29">
        <f t="shared" si="28"/>
        <v>13.456061908856405</v>
      </c>
      <c r="T33" s="29">
        <f t="shared" si="28"/>
        <v>37.300343938091132</v>
      </c>
      <c r="U33" s="29">
        <f t="shared" si="28"/>
        <v>45.41272570937231</v>
      </c>
      <c r="V33" s="29">
        <f t="shared" si="28"/>
        <v>66.336113499570075</v>
      </c>
      <c r="W33" s="29">
        <f t="shared" si="28"/>
        <v>91.264402407566621</v>
      </c>
      <c r="X33" s="29">
        <f t="shared" ref="X33" si="29">SUM(X34:X50)</f>
        <v>105.49226139294927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3.1384350816852971</v>
      </c>
      <c r="R36" s="10">
        <f>FC_IND_CPC_BC_E!R36+FC_IND_CPC_OC_E!R36+FC_IND_CPC_PH_E!R36</f>
        <v>2.0922613929492693</v>
      </c>
      <c r="S36" s="10">
        <f>FC_IND_CPC_BC_E!S36+FC_IND_CPC_OC_E!S36+FC_IND_CPC_PH_E!S36</f>
        <v>3.1384350816852975</v>
      </c>
      <c r="T36" s="10">
        <f>FC_IND_CPC_BC_E!T36+FC_IND_CPC_OC_E!T36+FC_IND_CPC_PH_E!T36</f>
        <v>7.3230438521066192</v>
      </c>
      <c r="U36" s="10">
        <f>FC_IND_CPC_BC_E!U36+FC_IND_CPC_OC_E!U36+FC_IND_CPC_PH_E!U36</f>
        <v>6.2768701633705923</v>
      </c>
      <c r="V36" s="10">
        <f>FC_IND_CPC_BC_E!V36+FC_IND_CPC_OC_E!V36+FC_IND_CPC_PH_E!V36</f>
        <v>6.2768701633705941</v>
      </c>
      <c r="W36" s="10">
        <f>FC_IND_CPC_BC_E!W36+FC_IND_CPC_OC_E!W36+FC_IND_CPC_PH_E!W36</f>
        <v>4.184608770421324</v>
      </c>
      <c r="X36" s="10">
        <f>FC_IND_CPC_BC_E!X36+FC_IND_CPC_OC_E!X36+FC_IND_CPC_PH_E!X36</f>
        <v>5.2306964746345654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0</v>
      </c>
      <c r="O43" s="10">
        <f>FC_IND_CPC_BC_E!O43+FC_IND_CPC_OC_E!O43+FC_IND_CPC_PH_E!O43</f>
        <v>0</v>
      </c>
      <c r="P43" s="10">
        <f>FC_IND_CPC_BC_E!P43+FC_IND_CPC_OC_E!P43+FC_IND_CPC_PH_E!P43</f>
        <v>0</v>
      </c>
      <c r="Q43" s="10">
        <f>FC_IND_CPC_BC_E!Q43+FC_IND_CPC_OC_E!Q43+FC_IND_CPC_PH_E!Q43</f>
        <v>0</v>
      </c>
      <c r="R43" s="10">
        <f>FC_IND_CPC_BC_E!R43+FC_IND_CPC_OC_E!R43+FC_IND_CPC_PH_E!R43</f>
        <v>0</v>
      </c>
      <c r="S43" s="10">
        <f>FC_IND_CPC_BC_E!S43+FC_IND_CPC_OC_E!S43+FC_IND_CPC_PH_E!S43</f>
        <v>0</v>
      </c>
      <c r="T43" s="10">
        <f>FC_IND_CPC_BC_E!T43+FC_IND_CPC_OC_E!T43+FC_IND_CPC_PH_E!T43</f>
        <v>0</v>
      </c>
      <c r="U43" s="10">
        <f>FC_IND_CPC_BC_E!U43+FC_IND_CPC_OC_E!U43+FC_IND_CPC_PH_E!U43</f>
        <v>0</v>
      </c>
      <c r="V43" s="10">
        <f>FC_IND_CPC_BC_E!V43+FC_IND_CPC_OC_E!V43+FC_IND_CPC_PH_E!V43</f>
        <v>0</v>
      </c>
      <c r="W43" s="10">
        <f>FC_IND_CPC_BC_E!W43+FC_IND_CPC_OC_E!W43+FC_IND_CPC_PH_E!W43</f>
        <v>0</v>
      </c>
      <c r="X43" s="10">
        <f>FC_IND_CPC_BC_E!X43+FC_IND_CPC_OC_E!X43+FC_IND_CPC_PH_E!X43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41.758297506448827</v>
      </c>
      <c r="D44" s="10">
        <f>FC_IND_CPC_BC_E!D44+FC_IND_CPC_OC_E!D44+FC_IND_CPC_PH_E!D44</f>
        <v>16.986672398968192</v>
      </c>
      <c r="E44" s="10">
        <f>FC_IND_CPC_BC_E!E44+FC_IND_CPC_OC_E!E44+FC_IND_CPC_PH_E!E44</f>
        <v>13.265004299226138</v>
      </c>
      <c r="F44" s="10">
        <f>FC_IND_CPC_BC_E!F44+FC_IND_CPC_OC_E!F44+FC_IND_CPC_PH_E!F44</f>
        <v>12.476526225279448</v>
      </c>
      <c r="G44" s="10">
        <f>FC_IND_CPC_BC_E!G44+FC_IND_CPC_OC_E!G44+FC_IND_CPC_PH_E!G44</f>
        <v>158.58177128116944</v>
      </c>
      <c r="H44" s="10">
        <f>FC_IND_CPC_BC_E!H44+FC_IND_CPC_OC_E!H44+FC_IND_CPC_PH_E!H44</f>
        <v>142.18254514187453</v>
      </c>
      <c r="I44" s="10">
        <f>FC_IND_CPC_BC_E!I44+FC_IND_CPC_OC_E!I44+FC_IND_CPC_PH_E!I44</f>
        <v>52.057437661220973</v>
      </c>
      <c r="J44" s="10">
        <f>FC_IND_CPC_BC_E!J44+FC_IND_CPC_OC_E!J44+FC_IND_CPC_PH_E!J44</f>
        <v>46.539380911435941</v>
      </c>
      <c r="K44" s="10">
        <f>FC_IND_CPC_BC_E!K44+FC_IND_CPC_OC_E!K44+FC_IND_CPC_PH_E!K44</f>
        <v>46.474376612209802</v>
      </c>
      <c r="L44" s="10">
        <f>FC_IND_CPC_BC_E!L44+FC_IND_CPC_OC_E!L44+FC_IND_CPC_PH_E!L44</f>
        <v>32.237833190025789</v>
      </c>
      <c r="M44" s="10">
        <f>FC_IND_CPC_BC_E!M44+FC_IND_CPC_OC_E!M44+FC_IND_CPC_PH_E!M44</f>
        <v>27.431126397248494</v>
      </c>
      <c r="N44" s="10">
        <f>FC_IND_CPC_BC_E!N44+FC_IND_CPC_OC_E!N44+FC_IND_CPC_PH_E!N44</f>
        <v>11.31616509028375</v>
      </c>
      <c r="O44" s="10">
        <f>FC_IND_CPC_BC_E!O44+FC_IND_CPC_OC_E!O44+FC_IND_CPC_PH_E!O44</f>
        <v>5.6619088564058462</v>
      </c>
      <c r="P44" s="10">
        <f>FC_IND_CPC_BC_E!P44+FC_IND_CPC_OC_E!P44+FC_IND_CPC_PH_E!P44</f>
        <v>0.94282029234737752</v>
      </c>
      <c r="Q44" s="10">
        <f>FC_IND_CPC_BC_E!Q44+FC_IND_CPC_OC_E!Q44+FC_IND_CPC_PH_E!Q44</f>
        <v>0.94342218400687861</v>
      </c>
      <c r="R44" s="10">
        <f>FC_IND_CPC_BC_E!R44+FC_IND_CPC_OC_E!R44+FC_IND_CPC_PH_E!R44</f>
        <v>1.8868443680137572</v>
      </c>
      <c r="S44" s="10">
        <f>FC_IND_CPC_BC_E!S44+FC_IND_CPC_OC_E!S44+FC_IND_CPC_PH_E!S44</f>
        <v>1.886844368013757</v>
      </c>
      <c r="T44" s="10">
        <f>FC_IND_CPC_BC_E!T44+FC_IND_CPC_OC_E!T44+FC_IND_CPC_PH_E!T44</f>
        <v>1.8868443680137572</v>
      </c>
      <c r="U44" s="10">
        <f>FC_IND_CPC_BC_E!U44+FC_IND_CPC_OC_E!U44+FC_IND_CPC_PH_E!U44</f>
        <v>0.94342218400687872</v>
      </c>
      <c r="V44" s="10">
        <f>FC_IND_CPC_BC_E!V44+FC_IND_CPC_OC_E!V44+FC_IND_CPC_PH_E!V44</f>
        <v>0</v>
      </c>
      <c r="W44" s="10">
        <f>FC_IND_CPC_BC_E!W44+FC_IND_CPC_OC_E!W44+FC_IND_CPC_PH_E!W44</f>
        <v>0.94350816852966457</v>
      </c>
      <c r="X44" s="10">
        <f>FC_IND_CPC_BC_E!X44+FC_IND_CPC_OC_E!X44+FC_IND_CPC_PH_E!X44</f>
        <v>1.886844368013757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90.355288048151337</v>
      </c>
      <c r="N50" s="10">
        <f>FC_IND_CPC_BC_E!N50+FC_IND_CPC_OC_E!N50+FC_IND_CPC_PH_E!N50</f>
        <v>82.551246775580381</v>
      </c>
      <c r="O50" s="10">
        <f>FC_IND_CPC_BC_E!O50+FC_IND_CPC_OC_E!O50+FC_IND_CPC_PH_E!O50</f>
        <v>75.17944969905416</v>
      </c>
      <c r="P50" s="10">
        <f>FC_IND_CPC_BC_E!P50+FC_IND_CPC_OC_E!P50+FC_IND_CPC_PH_E!P50</f>
        <v>56.619862424763532</v>
      </c>
      <c r="Q50" s="10">
        <f>FC_IND_CPC_BC_E!Q50+FC_IND_CPC_OC_E!Q50+FC_IND_CPC_PH_E!Q50</f>
        <v>54.334307824591576</v>
      </c>
      <c r="R50" s="10">
        <f>FC_IND_CPC_BC_E!R50+FC_IND_CPC_OC_E!R50+FC_IND_CPC_PH_E!R50</f>
        <v>36.736457437661215</v>
      </c>
      <c r="S50" s="10">
        <f>FC_IND_CPC_BC_E!S50+FC_IND_CPC_OC_E!S50+FC_IND_CPC_PH_E!S50</f>
        <v>8.430782459157351</v>
      </c>
      <c r="T50" s="10">
        <f>FC_IND_CPC_BC_E!T50+FC_IND_CPC_OC_E!T50+FC_IND_CPC_PH_E!T50</f>
        <v>28.090455717970755</v>
      </c>
      <c r="U50" s="10">
        <f>FC_IND_CPC_BC_E!U50+FC_IND_CPC_OC_E!U50+FC_IND_CPC_PH_E!U50</f>
        <v>38.192433361994837</v>
      </c>
      <c r="V50" s="10">
        <f>FC_IND_CPC_BC_E!V50+FC_IND_CPC_OC_E!V50+FC_IND_CPC_PH_E!V50</f>
        <v>60.059243336199486</v>
      </c>
      <c r="W50" s="10">
        <f>FC_IND_CPC_BC_E!W50+FC_IND_CPC_OC_E!W50+FC_IND_CPC_PH_E!W50</f>
        <v>86.136285468615625</v>
      </c>
      <c r="X50" s="10">
        <f>FC_IND_CPC_BC_E!X50+FC_IND_CPC_OC_E!X50+FC_IND_CPC_PH_E!X50</f>
        <v>98.37472055030095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199.6560619088564</v>
      </c>
      <c r="D51" s="37">
        <f>FC_IND_CPC_BC_E!D51+FC_IND_CPC_OC_E!D51+FC_IND_CPC_PH_E!D51</f>
        <v>201.56921754084257</v>
      </c>
      <c r="E51" s="37">
        <f>FC_IND_CPC_BC_E!E51+FC_IND_CPC_OC_E!E51+FC_IND_CPC_PH_E!E51</f>
        <v>204.64316423043849</v>
      </c>
      <c r="F51" s="37">
        <f>FC_IND_CPC_BC_E!F51+FC_IND_CPC_OC_E!F51+FC_IND_CPC_PH_E!F51</f>
        <v>218.61564918314701</v>
      </c>
      <c r="G51" s="37">
        <f>FC_IND_CPC_BC_E!G51+FC_IND_CPC_OC_E!G51+FC_IND_CPC_PH_E!G51</f>
        <v>238.67153912295794</v>
      </c>
      <c r="H51" s="37">
        <f>FC_IND_CPC_BC_E!H51+FC_IND_CPC_OC_E!H51+FC_IND_CPC_PH_E!H51</f>
        <v>281.04041272570942</v>
      </c>
      <c r="I51" s="37">
        <f>FC_IND_CPC_BC_E!I51+FC_IND_CPC_OC_E!I51+FC_IND_CPC_PH_E!I51</f>
        <v>281.85726569217536</v>
      </c>
      <c r="J51" s="37">
        <f>FC_IND_CPC_BC_E!J51+FC_IND_CPC_OC_E!J51+FC_IND_CPC_PH_E!J51</f>
        <v>276.44024075666385</v>
      </c>
      <c r="K51" s="37">
        <f>FC_IND_CPC_BC_E!K51+FC_IND_CPC_OC_E!K51+FC_IND_CPC_PH_E!K51</f>
        <v>192.13241616509029</v>
      </c>
      <c r="L51" s="37">
        <f>FC_IND_CPC_BC_E!L51+FC_IND_CPC_OC_E!L51+FC_IND_CPC_PH_E!L51</f>
        <v>180.71797076526221</v>
      </c>
      <c r="M51" s="37">
        <f>FC_IND_CPC_BC_E!M51+FC_IND_CPC_OC_E!M51+FC_IND_CPC_PH_E!M51</f>
        <v>171.21668099742041</v>
      </c>
      <c r="N51" s="37">
        <f>FC_IND_CPC_BC_E!N51+FC_IND_CPC_OC_E!N51+FC_IND_CPC_PH_E!N51</f>
        <v>167.06792777300089</v>
      </c>
      <c r="O51" s="37">
        <f>FC_IND_CPC_BC_E!O51+FC_IND_CPC_OC_E!O51+FC_IND_CPC_PH_E!O51</f>
        <v>205.05159071367149</v>
      </c>
      <c r="P51" s="37">
        <f>FC_IND_CPC_BC_E!P51+FC_IND_CPC_OC_E!P51+FC_IND_CPC_PH_E!P51</f>
        <v>212.14531384350809</v>
      </c>
      <c r="Q51" s="37">
        <f>FC_IND_CPC_BC_E!Q51+FC_IND_CPC_OC_E!Q51+FC_IND_CPC_PH_E!Q51</f>
        <v>169.88392089423905</v>
      </c>
      <c r="R51" s="37">
        <f>FC_IND_CPC_BC_E!R51+FC_IND_CPC_OC_E!R51+FC_IND_CPC_PH_E!R51</f>
        <v>176.95614789337921</v>
      </c>
      <c r="S51" s="37">
        <f>FC_IND_CPC_BC_E!S51+FC_IND_CPC_OC_E!S51+FC_IND_CPC_PH_E!S51</f>
        <v>163.5644883920894</v>
      </c>
      <c r="T51" s="37">
        <f>FC_IND_CPC_BC_E!T51+FC_IND_CPC_OC_E!T51+FC_IND_CPC_PH_E!T51</f>
        <v>221.04471195184871</v>
      </c>
      <c r="U51" s="37">
        <f>FC_IND_CPC_BC_E!U51+FC_IND_CPC_OC_E!U51+FC_IND_CPC_PH_E!U51</f>
        <v>217.02364574376611</v>
      </c>
      <c r="V51" s="37">
        <f>FC_IND_CPC_BC_E!V51+FC_IND_CPC_OC_E!V51+FC_IND_CPC_PH_E!V51</f>
        <v>244.3104901117799</v>
      </c>
      <c r="W51" s="37">
        <f>FC_IND_CPC_BC_E!W51+FC_IND_CPC_OC_E!W51+FC_IND_CPC_PH_E!W51</f>
        <v>280.80094582975062</v>
      </c>
      <c r="X51" s="37">
        <f>FC_IND_CPC_BC_E!X51+FC_IND_CPC_OC_E!X51+FC_IND_CPC_PH_E!X51</f>
        <v>273.75554600171972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9.5544832939882501E-2</v>
      </c>
      <c r="D52" s="37">
        <f t="shared" ref="D52:W52" si="31">SUM(D53:D70)</f>
        <v>7.3682229338943177</v>
      </c>
      <c r="E52" s="37">
        <f t="shared" si="31"/>
        <v>0.19511362447631614</v>
      </c>
      <c r="F52" s="37">
        <f t="shared" si="31"/>
        <v>0.13776556155775482</v>
      </c>
      <c r="G52" s="37">
        <f t="shared" si="31"/>
        <v>0.39157405529811962</v>
      </c>
      <c r="H52" s="37">
        <f t="shared" si="31"/>
        <v>0.38135023543956997</v>
      </c>
      <c r="I52" s="37">
        <f t="shared" si="31"/>
        <v>0.4199908247332837</v>
      </c>
      <c r="J52" s="37">
        <f t="shared" si="31"/>
        <v>0.21434033193104218</v>
      </c>
      <c r="K52" s="37">
        <f t="shared" si="31"/>
        <v>0.20707642897550987</v>
      </c>
      <c r="L52" s="37">
        <f t="shared" si="31"/>
        <v>0.32681571805608789</v>
      </c>
      <c r="M52" s="37">
        <f t="shared" si="31"/>
        <v>0.41116429865396326</v>
      </c>
      <c r="N52" s="37">
        <f t="shared" si="31"/>
        <v>1.1846158727942488</v>
      </c>
      <c r="O52" s="37">
        <f t="shared" si="31"/>
        <v>1.0121293810745713</v>
      </c>
      <c r="P52" s="37">
        <f t="shared" si="31"/>
        <v>2.6881029535064567</v>
      </c>
      <c r="Q52" s="37">
        <f t="shared" si="31"/>
        <v>1.7931604765314941</v>
      </c>
      <c r="R52" s="37">
        <f t="shared" si="31"/>
        <v>1.7736631786717145</v>
      </c>
      <c r="S52" s="37">
        <f t="shared" si="31"/>
        <v>2.5276084408585922</v>
      </c>
      <c r="T52" s="37">
        <f t="shared" si="31"/>
        <v>2.6037010772749341</v>
      </c>
      <c r="U52" s="37">
        <f t="shared" si="31"/>
        <v>2.8570159875033525</v>
      </c>
      <c r="V52" s="37">
        <f t="shared" si="31"/>
        <v>3.0290404387930887</v>
      </c>
      <c r="W52" s="37">
        <f t="shared" si="31"/>
        <v>3.571089506476794</v>
      </c>
      <c r="X52" s="37">
        <f t="shared" ref="X52" si="32">SUM(X53:X70)</f>
        <v>4.5892957476368963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7.0937231298366283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0.54935511607910559</v>
      </c>
      <c r="O59" s="10">
        <f>FC_IND_CPC_BC_E!O59+FC_IND_CPC_OC_E!O59+FC_IND_CPC_PH_E!O59</f>
        <v>0.19105760963026661</v>
      </c>
      <c r="P59" s="10">
        <f>FC_IND_CPC_BC_E!P59+FC_IND_CPC_OC_E!P59+FC_IND_CPC_PH_E!P59</f>
        <v>1.6241616509028367</v>
      </c>
      <c r="Q59" s="10">
        <f>FC_IND_CPC_BC_E!Q59+FC_IND_CPC_OC_E!Q59+FC_IND_CPC_PH_E!Q59</f>
        <v>0.62098022355975913</v>
      </c>
      <c r="R59" s="10">
        <f>FC_IND_CPC_BC_E!R59+FC_IND_CPC_OC_E!R59+FC_IND_CPC_PH_E!R59</f>
        <v>0.45382631126397238</v>
      </c>
      <c r="S59" s="10">
        <f>FC_IND_CPC_BC_E!S59+FC_IND_CPC_OC_E!S59+FC_IND_CPC_PH_E!S59</f>
        <v>1.0269991401547718</v>
      </c>
      <c r="T59" s="10">
        <f>FC_IND_CPC_BC_E!T59+FC_IND_CPC_OC_E!T59+FC_IND_CPC_PH_E!T59</f>
        <v>0.38624247635425618</v>
      </c>
      <c r="U59" s="10">
        <f>FC_IND_CPC_BC_E!U59+FC_IND_CPC_OC_E!U59+FC_IND_CPC_PH_E!U59</f>
        <v>0.27102321582115219</v>
      </c>
      <c r="V59" s="10">
        <f>FC_IND_CPC_BC_E!V59+FC_IND_CPC_OC_E!V59+FC_IND_CPC_PH_E!V59</f>
        <v>1.5305245055889942E-2</v>
      </c>
      <c r="W59" s="10">
        <f>FC_IND_CPC_BC_E!W59+FC_IND_CPC_OC_E!W59+FC_IND_CPC_PH_E!W59</f>
        <v>1.2639724849527079E-2</v>
      </c>
      <c r="X59" s="10">
        <f>FC_IND_CPC_BC_E!X59+FC_IND_CPC_OC_E!X59+FC_IND_CPC_PH_E!X59</f>
        <v>0.68916595012897663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7.1625107480653469E-2</v>
      </c>
      <c r="D61" s="10">
        <f>FC_IND_CPC_BC_E!D61+FC_IND_CPC_OC_E!D61+FC_IND_CPC_PH_E!D61</f>
        <v>0.23886500429922611</v>
      </c>
      <c r="E61" s="10">
        <f>FC_IND_CPC_BC_E!E61+FC_IND_CPC_OC_E!E61+FC_IND_CPC_PH_E!E61</f>
        <v>0.1194325021496131</v>
      </c>
      <c r="F61" s="10">
        <f>FC_IND_CPC_BC_E!F61+FC_IND_CPC_OC_E!F61+FC_IND_CPC_PH_E!F61</f>
        <v>0</v>
      </c>
      <c r="G61" s="10">
        <f>FC_IND_CPC_BC_E!G61+FC_IND_CPC_OC_E!G61+FC_IND_CPC_PH_E!G61</f>
        <v>0.16715391229578669</v>
      </c>
      <c r="H61" s="10">
        <f>FC_IND_CPC_BC_E!H61+FC_IND_CPC_OC_E!H61+FC_IND_CPC_PH_E!H61</f>
        <v>9.5528804815133275E-2</v>
      </c>
      <c r="I61" s="10">
        <f>FC_IND_CPC_BC_E!I61+FC_IND_CPC_OC_E!I61+FC_IND_CPC_PH_E!I61</f>
        <v>4.7807394668959592E-2</v>
      </c>
      <c r="J61" s="10">
        <f>FC_IND_CPC_BC_E!J61+FC_IND_CPC_OC_E!J61+FC_IND_CPC_PH_E!J61</f>
        <v>0.14333619948409279</v>
      </c>
      <c r="K61" s="10">
        <f>FC_IND_CPC_BC_E!K61+FC_IND_CPC_OC_E!K61+FC_IND_CPC_PH_E!K61</f>
        <v>7.1625107480653469E-2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0.26500429922613927</v>
      </c>
      <c r="U61" s="10">
        <f>FC_IND_CPC_BC_E!U61+FC_IND_CPC_OC_E!U61+FC_IND_CPC_PH_E!U61</f>
        <v>0.25073086844368009</v>
      </c>
      <c r="V61" s="10">
        <f>FC_IND_CPC_BC_E!V61+FC_IND_CPC_OC_E!V61+FC_IND_CPC_PH_E!V61</f>
        <v>0.23052450558899401</v>
      </c>
      <c r="W61" s="10">
        <f>FC_IND_CPC_BC_E!W61+FC_IND_CPC_OC_E!W61+FC_IND_CPC_PH_E!W61</f>
        <v>0.21255374032674124</v>
      </c>
      <c r="X61" s="10">
        <f>FC_IND_CPC_BC_E!X61+FC_IND_CPC_OC_E!X61+FC_IND_CPC_PH_E!X61</f>
        <v>0.11083404987102322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2.391972545922904E-2</v>
      </c>
      <c r="D70" s="10">
        <f>FC_IND_CPC_BC_E!D70+FC_IND_CPC_OC_E!D70+FC_IND_CPC_PH_E!D70</f>
        <v>3.5634799758463342E-2</v>
      </c>
      <c r="E70" s="10">
        <f>FC_IND_CPC_BC_E!E70+FC_IND_CPC_OC_E!E70+FC_IND_CPC_PH_E!E70</f>
        <v>7.5681122326703029E-2</v>
      </c>
      <c r="F70" s="10">
        <f>FC_IND_CPC_BC_E!F70+FC_IND_CPC_OC_E!F70+FC_IND_CPC_PH_E!F70</f>
        <v>0.13776556155775482</v>
      </c>
      <c r="G70" s="10">
        <f>FC_IND_CPC_BC_E!G70+FC_IND_CPC_OC_E!G70+FC_IND_CPC_PH_E!G70</f>
        <v>0.2244201430023329</v>
      </c>
      <c r="H70" s="10">
        <f>FC_IND_CPC_BC_E!H70+FC_IND_CPC_OC_E!H70+FC_IND_CPC_PH_E!H70</f>
        <v>0.28582143062443671</v>
      </c>
      <c r="I70" s="10">
        <f>FC_IND_CPC_BC_E!I70+FC_IND_CPC_OC_E!I70+FC_IND_CPC_PH_E!I70</f>
        <v>0.37218343006432408</v>
      </c>
      <c r="J70" s="10">
        <f>FC_IND_CPC_BC_E!J70+FC_IND_CPC_OC_E!J70+FC_IND_CPC_PH_E!J70</f>
        <v>7.1004132446949406E-2</v>
      </c>
      <c r="K70" s="10">
        <f>FC_IND_CPC_BC_E!K70+FC_IND_CPC_OC_E!K70+FC_IND_CPC_PH_E!K70</f>
        <v>0.13545132149485639</v>
      </c>
      <c r="L70" s="10">
        <f>FC_IND_CPC_BC_E!L70+FC_IND_CPC_OC_E!L70+FC_IND_CPC_PH_E!L70</f>
        <v>0.32681571805608789</v>
      </c>
      <c r="M70" s="10">
        <f>FC_IND_CPC_BC_E!M70+FC_IND_CPC_OC_E!M70+FC_IND_CPC_PH_E!M70</f>
        <v>0.41116429865396326</v>
      </c>
      <c r="N70" s="10">
        <f>FC_IND_CPC_BC_E!N70+FC_IND_CPC_OC_E!N70+FC_IND_CPC_PH_E!N70</f>
        <v>0.63526075671514337</v>
      </c>
      <c r="O70" s="10">
        <f>FC_IND_CPC_BC_E!O70+FC_IND_CPC_OC_E!O70+FC_IND_CPC_PH_E!O70</f>
        <v>0.82107177144430477</v>
      </c>
      <c r="P70" s="10">
        <f>FC_IND_CPC_BC_E!P70+FC_IND_CPC_OC_E!P70+FC_IND_CPC_PH_E!P70</f>
        <v>1.0639413026036197</v>
      </c>
      <c r="Q70" s="10">
        <f>FC_IND_CPC_BC_E!Q70+FC_IND_CPC_OC_E!Q70+FC_IND_CPC_PH_E!Q70</f>
        <v>1.1721802529717351</v>
      </c>
      <c r="R70" s="10">
        <f>FC_IND_CPC_BC_E!R70+FC_IND_CPC_OC_E!R70+FC_IND_CPC_PH_E!R70</f>
        <v>1.3198368674077421</v>
      </c>
      <c r="S70" s="10">
        <f>FC_IND_CPC_BC_E!S70+FC_IND_CPC_OC_E!S70+FC_IND_CPC_PH_E!S70</f>
        <v>1.5006093007038201</v>
      </c>
      <c r="T70" s="10">
        <f>FC_IND_CPC_BC_E!T70+FC_IND_CPC_OC_E!T70+FC_IND_CPC_PH_E!T70</f>
        <v>1.9524543016945386</v>
      </c>
      <c r="U70" s="10">
        <f>FC_IND_CPC_BC_E!U70+FC_IND_CPC_OC_E!U70+FC_IND_CPC_PH_E!U70</f>
        <v>2.3352619032385205</v>
      </c>
      <c r="V70" s="10">
        <f>FC_IND_CPC_BC_E!V70+FC_IND_CPC_OC_E!V70+FC_IND_CPC_PH_E!V70</f>
        <v>2.7832106881482046</v>
      </c>
      <c r="W70" s="10">
        <f>FC_IND_CPC_BC_E!W70+FC_IND_CPC_OC_E!W70+FC_IND_CPC_PH_E!W70</f>
        <v>3.3458960413005259</v>
      </c>
      <c r="X70" s="10">
        <f>FC_IND_CPC_BC_E!X70+FC_IND_CPC_OC_E!X70+FC_IND_CPC_PH_E!X70</f>
        <v>3.789295747636896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5.5411865864144465</v>
      </c>
      <c r="D71" s="37">
        <f t="shared" ref="D71:W71" si="34">SUM(D72:D73)</f>
        <v>7.3325881341358556</v>
      </c>
      <c r="E71" s="37">
        <f t="shared" si="34"/>
        <v>6.5204643164230429</v>
      </c>
      <c r="F71" s="37">
        <f t="shared" si="34"/>
        <v>7.8819432502149622</v>
      </c>
      <c r="G71" s="37">
        <f t="shared" si="34"/>
        <v>4.5380911435941531</v>
      </c>
      <c r="H71" s="37">
        <f t="shared" si="34"/>
        <v>3.9171109200343932</v>
      </c>
      <c r="I71" s="37">
        <f t="shared" si="34"/>
        <v>3.7021496130696465</v>
      </c>
      <c r="J71" s="37">
        <f t="shared" si="34"/>
        <v>6.974290627687016</v>
      </c>
      <c r="K71" s="37">
        <f t="shared" si="34"/>
        <v>6.639896818572657</v>
      </c>
      <c r="L71" s="37">
        <f t="shared" si="34"/>
        <v>4.8246775580395527</v>
      </c>
      <c r="M71" s="37">
        <f t="shared" si="34"/>
        <v>2.7228718830610492</v>
      </c>
      <c r="N71" s="37">
        <f t="shared" si="34"/>
        <v>3.4871883061049016</v>
      </c>
      <c r="O71" s="37">
        <f t="shared" si="34"/>
        <v>3.8693035253654351</v>
      </c>
      <c r="P71" s="37">
        <f t="shared" si="34"/>
        <v>3.463284608770421</v>
      </c>
      <c r="Q71" s="37">
        <f t="shared" si="34"/>
        <v>2.6273430782459157</v>
      </c>
      <c r="R71" s="37">
        <f t="shared" si="34"/>
        <v>2.842304385210662</v>
      </c>
      <c r="S71" s="37">
        <f t="shared" si="34"/>
        <v>2.8900257953568342</v>
      </c>
      <c r="T71" s="37">
        <f t="shared" si="34"/>
        <v>3.072055030094583</v>
      </c>
      <c r="U71" s="37">
        <f t="shared" si="34"/>
        <v>3.07463456577816</v>
      </c>
      <c r="V71" s="37">
        <f t="shared" si="34"/>
        <v>3.0879621668099739</v>
      </c>
      <c r="W71" s="37">
        <f t="shared" si="34"/>
        <v>3.030524505588994</v>
      </c>
      <c r="X71" s="37">
        <f t="shared" ref="X71" si="35">SUM(X72:X73)</f>
        <v>2.841186586414445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5.5411865864144465</v>
      </c>
      <c r="D72" s="10">
        <f>FC_IND_CPC_BC_E!D72+FC_IND_CPC_OC_E!D72+FC_IND_CPC_PH_E!D72</f>
        <v>7.3325881341358556</v>
      </c>
      <c r="E72" s="10">
        <f>FC_IND_CPC_BC_E!E72+FC_IND_CPC_OC_E!E72+FC_IND_CPC_PH_E!E72</f>
        <v>6.5204643164230429</v>
      </c>
      <c r="F72" s="10">
        <f>FC_IND_CPC_BC_E!F72+FC_IND_CPC_OC_E!F72+FC_IND_CPC_PH_E!F72</f>
        <v>7.8819432502149622</v>
      </c>
      <c r="G72" s="10">
        <f>FC_IND_CPC_BC_E!G72+FC_IND_CPC_OC_E!G72+FC_IND_CPC_PH_E!G72</f>
        <v>4.5380911435941531</v>
      </c>
      <c r="H72" s="10">
        <f>FC_IND_CPC_BC_E!H72+FC_IND_CPC_OC_E!H72+FC_IND_CPC_PH_E!H72</f>
        <v>3.9171109200343932</v>
      </c>
      <c r="I72" s="10">
        <f>FC_IND_CPC_BC_E!I72+FC_IND_CPC_OC_E!I72+FC_IND_CPC_PH_E!I72</f>
        <v>3.7021496130696465</v>
      </c>
      <c r="J72" s="10">
        <f>FC_IND_CPC_BC_E!J72+FC_IND_CPC_OC_E!J72+FC_IND_CPC_PH_E!J72</f>
        <v>6.974290627687016</v>
      </c>
      <c r="K72" s="10">
        <f>FC_IND_CPC_BC_E!K72+FC_IND_CPC_OC_E!K72+FC_IND_CPC_PH_E!K72</f>
        <v>6.639896818572657</v>
      </c>
      <c r="L72" s="10">
        <f>FC_IND_CPC_BC_E!L72+FC_IND_CPC_OC_E!L72+FC_IND_CPC_PH_E!L72</f>
        <v>4.8246775580395527</v>
      </c>
      <c r="M72" s="10">
        <f>FC_IND_CPC_BC_E!M72+FC_IND_CPC_OC_E!M72+FC_IND_CPC_PH_E!M72</f>
        <v>2.7228718830610492</v>
      </c>
      <c r="N72" s="10">
        <f>FC_IND_CPC_BC_E!N72+FC_IND_CPC_OC_E!N72+FC_IND_CPC_PH_E!N72</f>
        <v>3.4871883061049016</v>
      </c>
      <c r="O72" s="10">
        <f>FC_IND_CPC_BC_E!O72+FC_IND_CPC_OC_E!O72+FC_IND_CPC_PH_E!O72</f>
        <v>3.8693035253654351</v>
      </c>
      <c r="P72" s="10">
        <f>FC_IND_CPC_BC_E!P72+FC_IND_CPC_OC_E!P72+FC_IND_CPC_PH_E!P72</f>
        <v>3.463284608770421</v>
      </c>
      <c r="Q72" s="10">
        <f>FC_IND_CPC_BC_E!Q72+FC_IND_CPC_OC_E!Q72+FC_IND_CPC_PH_E!Q72</f>
        <v>2.6273430782459157</v>
      </c>
      <c r="R72" s="10">
        <f>FC_IND_CPC_BC_E!R72+FC_IND_CPC_OC_E!R72+FC_IND_CPC_PH_E!R72</f>
        <v>2.842304385210662</v>
      </c>
      <c r="S72" s="10">
        <f>FC_IND_CPC_BC_E!S72+FC_IND_CPC_OC_E!S72+FC_IND_CPC_PH_E!S72</f>
        <v>2.8900257953568342</v>
      </c>
      <c r="T72" s="10">
        <f>FC_IND_CPC_BC_E!T72+FC_IND_CPC_OC_E!T72+FC_IND_CPC_PH_E!T72</f>
        <v>3.072055030094583</v>
      </c>
      <c r="U72" s="10">
        <f>FC_IND_CPC_BC_E!U72+FC_IND_CPC_OC_E!U72+FC_IND_CPC_PH_E!U72</f>
        <v>3.07463456577816</v>
      </c>
      <c r="V72" s="10">
        <f>FC_IND_CPC_BC_E!V72+FC_IND_CPC_OC_E!V72+FC_IND_CPC_PH_E!V72</f>
        <v>3.0879621668099739</v>
      </c>
      <c r="W72" s="10">
        <f>FC_IND_CPC_BC_E!W72+FC_IND_CPC_OC_E!W72+FC_IND_CPC_PH_E!W72</f>
        <v>3.030524505588994</v>
      </c>
      <c r="X72" s="10">
        <f>FC_IND_CPC_BC_E!X72+FC_IND_CPC_OC_E!X72+FC_IND_CPC_PH_E!X72</f>
        <v>2.841186586414445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230.65348237317281</v>
      </c>
      <c r="D75" s="37">
        <f>FC_IND_CPC_BC_E!D75+FC_IND_CPC_OC_E!D75+FC_IND_CPC_PH_E!D75</f>
        <v>208.75133276010311</v>
      </c>
      <c r="E75" s="37">
        <f>FC_IND_CPC_BC_E!E75+FC_IND_CPC_OC_E!E75+FC_IND_CPC_PH_E!E75</f>
        <v>201.58589853826314</v>
      </c>
      <c r="F75" s="37">
        <f>FC_IND_CPC_BC_E!F75+FC_IND_CPC_OC_E!F75+FC_IND_CPC_PH_E!F75</f>
        <v>189.38091143594147</v>
      </c>
      <c r="G75" s="37">
        <f>FC_IND_CPC_BC_E!G75+FC_IND_CPC_OC_E!G75+FC_IND_CPC_PH_E!G75</f>
        <v>202.03972484952709</v>
      </c>
      <c r="H75" s="37">
        <f>FC_IND_CPC_BC_E!H75+FC_IND_CPC_OC_E!H75+FC_IND_CPC_PH_E!H75</f>
        <v>209.10954428202916</v>
      </c>
      <c r="I75" s="37">
        <f>FC_IND_CPC_BC_E!I75+FC_IND_CPC_OC_E!I75+FC_IND_CPC_PH_E!I75</f>
        <v>194.11006018916586</v>
      </c>
      <c r="J75" s="37">
        <f>FC_IND_CPC_BC_E!J75+FC_IND_CPC_OC_E!J75+FC_IND_CPC_PH_E!J75</f>
        <v>203.13843508168526</v>
      </c>
      <c r="K75" s="37">
        <f>FC_IND_CPC_BC_E!K75+FC_IND_CPC_OC_E!K75+FC_IND_CPC_PH_E!K75</f>
        <v>201.99200343938091</v>
      </c>
      <c r="L75" s="37">
        <f>FC_IND_CPC_BC_E!L75+FC_IND_CPC_OC_E!L75+FC_IND_CPC_PH_E!L75</f>
        <v>193.08306104901121</v>
      </c>
      <c r="M75" s="37">
        <f>FC_IND_CPC_BC_E!M75+FC_IND_CPC_OC_E!M75+FC_IND_CPC_PH_E!M75</f>
        <v>211.64135855545999</v>
      </c>
      <c r="N75" s="37">
        <f>FC_IND_CPC_BC_E!N75+FC_IND_CPC_OC_E!N75+FC_IND_CPC_PH_E!N75</f>
        <v>212.57282889079974</v>
      </c>
      <c r="O75" s="37">
        <f>FC_IND_CPC_BC_E!O75+FC_IND_CPC_OC_E!O75+FC_IND_CPC_PH_E!O75</f>
        <v>212.02347377472054</v>
      </c>
      <c r="P75" s="37">
        <f>FC_IND_CPC_BC_E!P75+FC_IND_CPC_OC_E!P75+FC_IND_CPC_PH_E!P75</f>
        <v>206.3150472914875</v>
      </c>
      <c r="Q75" s="37">
        <f>FC_IND_CPC_BC_E!Q75+FC_IND_CPC_OC_E!Q75+FC_IND_CPC_PH_E!Q75</f>
        <v>197.57334479793627</v>
      </c>
      <c r="R75" s="37">
        <f>FC_IND_CPC_BC_E!R75+FC_IND_CPC_OC_E!R75+FC_IND_CPC_PH_E!R75</f>
        <v>190.19294926913153</v>
      </c>
      <c r="S75" s="37">
        <f>FC_IND_CPC_BC_E!S75+FC_IND_CPC_OC_E!S75+FC_IND_CPC_PH_E!S75</f>
        <v>178.84780739466888</v>
      </c>
      <c r="T75" s="37">
        <f>FC_IND_CPC_BC_E!T75+FC_IND_CPC_OC_E!T75+FC_IND_CPC_PH_E!T75</f>
        <v>176.6260533104041</v>
      </c>
      <c r="U75" s="37">
        <f>FC_IND_CPC_BC_E!U75+FC_IND_CPC_OC_E!U75+FC_IND_CPC_PH_E!U75</f>
        <v>182.52674118658643</v>
      </c>
      <c r="V75" s="37">
        <f>FC_IND_CPC_BC_E!V75+FC_IND_CPC_OC_E!V75+FC_IND_CPC_PH_E!V75</f>
        <v>175.64144453998279</v>
      </c>
      <c r="W75" s="37">
        <f>FC_IND_CPC_BC_E!W75+FC_IND_CPC_OC_E!W75+FC_IND_CPC_PH_E!W75</f>
        <v>166.84049871023211</v>
      </c>
      <c r="X75" s="37">
        <f>FC_IND_CPC_BC_E!X75+FC_IND_CPC_OC_E!X75+FC_IND_CPC_PH_E!X75</f>
        <v>177.27635425623393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274.80653482373168</v>
      </c>
      <c r="D76" s="40">
        <f>FC_IND_CPC_BC_E!D76+FC_IND_CPC_OC_E!D76+FC_IND_CPC_PH_E!D76</f>
        <v>294.92691315563206</v>
      </c>
      <c r="E76" s="40">
        <f>FC_IND_CPC_BC_E!E76+FC_IND_CPC_OC_E!E76+FC_IND_CPC_PH_E!E76</f>
        <v>276.09630266552017</v>
      </c>
      <c r="F76" s="40">
        <f>FC_IND_CPC_BC_E!F76+FC_IND_CPC_OC_E!F76+FC_IND_CPC_PH_E!F76</f>
        <v>313.06964746345648</v>
      </c>
      <c r="G76" s="40">
        <f>FC_IND_CPC_BC_E!G76+FC_IND_CPC_OC_E!G76+FC_IND_CPC_PH_E!G76</f>
        <v>324.24763542562329</v>
      </c>
      <c r="H76" s="40">
        <f>FC_IND_CPC_BC_E!H76+FC_IND_CPC_OC_E!H76+FC_IND_CPC_PH_E!H76</f>
        <v>333.70593293207219</v>
      </c>
      <c r="I76" s="40">
        <f>FC_IND_CPC_BC_E!I76+FC_IND_CPC_OC_E!I76+FC_IND_CPC_PH_E!I76</f>
        <v>333.70593293207219</v>
      </c>
      <c r="J76" s="40">
        <f>FC_IND_CPC_BC_E!J76+FC_IND_CPC_OC_E!J76+FC_IND_CPC_PH_E!J76</f>
        <v>333.53396388650037</v>
      </c>
      <c r="K76" s="40">
        <f>FC_IND_CPC_BC_E!K76+FC_IND_CPC_OC_E!K76+FC_IND_CPC_PH_E!K76</f>
        <v>312.38177128116934</v>
      </c>
      <c r="L76" s="40">
        <f>FC_IND_CPC_BC_E!L76+FC_IND_CPC_OC_E!L76+FC_IND_CPC_PH_E!L76</f>
        <v>292.0034393809114</v>
      </c>
      <c r="M76" s="40">
        <f>FC_IND_CPC_BC_E!M76+FC_IND_CPC_OC_E!M76+FC_IND_CPC_PH_E!M76</f>
        <v>311.77987962166816</v>
      </c>
      <c r="N76" s="40">
        <f>FC_IND_CPC_BC_E!N76+FC_IND_CPC_OC_E!N76+FC_IND_CPC_PH_E!N76</f>
        <v>313.92949269131549</v>
      </c>
      <c r="O76" s="40">
        <f>FC_IND_CPC_BC_E!O76+FC_IND_CPC_OC_E!O76+FC_IND_CPC_PH_E!O76</f>
        <v>318.65864144453997</v>
      </c>
      <c r="P76" s="40">
        <f>FC_IND_CPC_BC_E!P76+FC_IND_CPC_OC_E!P76+FC_IND_CPC_PH_E!P76</f>
        <v>296.73258813413582</v>
      </c>
      <c r="Q76" s="40">
        <f>FC_IND_CPC_BC_E!Q76+FC_IND_CPC_OC_E!Q76+FC_IND_CPC_PH_E!Q76</f>
        <v>319.94840928632857</v>
      </c>
      <c r="R76" s="40">
        <f>FC_IND_CPC_BC_E!R76+FC_IND_CPC_OC_E!R76+FC_IND_CPC_PH_E!R76</f>
        <v>304.21324161650904</v>
      </c>
      <c r="S76" s="40">
        <f>FC_IND_CPC_BC_E!S76+FC_IND_CPC_OC_E!S76+FC_IND_CPC_PH_E!S76</f>
        <v>277.38607050730872</v>
      </c>
      <c r="T76" s="40">
        <f>FC_IND_CPC_BC_E!T76+FC_IND_CPC_OC_E!T76+FC_IND_CPC_PH_E!T76</f>
        <v>290.98615649183137</v>
      </c>
      <c r="U76" s="40">
        <f>FC_IND_CPC_BC_E!U76+FC_IND_CPC_OC_E!U76+FC_IND_CPC_PH_E!U76</f>
        <v>283.37884780739478</v>
      </c>
      <c r="V76" s="40">
        <f>FC_IND_CPC_BC_E!V76+FC_IND_CPC_OC_E!V76+FC_IND_CPC_PH_E!V76</f>
        <v>283.00808254514192</v>
      </c>
      <c r="W76" s="40">
        <f>FC_IND_CPC_BC_E!W76+FC_IND_CPC_OC_E!W76+FC_IND_CPC_PH_E!W76</f>
        <v>256.64402407566632</v>
      </c>
      <c r="X76" s="40">
        <f>FC_IND_CPC_BC_E!X76+FC_IND_CPC_OC_E!X76+FC_IND_CPC_PH_E!X76</f>
        <v>277.83241616509025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973.13523614599285</v>
      </c>
      <c r="D2" s="31">
        <f t="shared" si="0"/>
        <v>770.78246589138666</v>
      </c>
      <c r="E2" s="31">
        <f t="shared" si="0"/>
        <v>989.27792684445478</v>
      </c>
      <c r="F2" s="31">
        <f t="shared" si="0"/>
        <v>1170.1575566904598</v>
      </c>
      <c r="G2" s="31">
        <f t="shared" si="0"/>
        <v>1542.6825707830421</v>
      </c>
      <c r="H2" s="31">
        <f t="shared" si="0"/>
        <v>1534.559034364408</v>
      </c>
      <c r="I2" s="31">
        <f t="shared" si="0"/>
        <v>1384.0286022204564</v>
      </c>
      <c r="J2" s="31">
        <f t="shared" si="0"/>
        <v>1012.9982312870018</v>
      </c>
      <c r="K2" s="31">
        <f t="shared" si="0"/>
        <v>924.30734958077915</v>
      </c>
      <c r="L2" s="31">
        <f t="shared" si="0"/>
        <v>1070.4521194173965</v>
      </c>
      <c r="M2" s="31">
        <f t="shared" si="0"/>
        <v>780.09217788444437</v>
      </c>
      <c r="N2" s="31">
        <f t="shared" si="0"/>
        <v>751.00916026088146</v>
      </c>
      <c r="O2" s="31">
        <f t="shared" si="0"/>
        <v>754.05050388470363</v>
      </c>
      <c r="P2" s="31">
        <f t="shared" si="0"/>
        <v>708.79301476018384</v>
      </c>
      <c r="Q2" s="31">
        <f t="shared" si="0"/>
        <v>672.5648842592251</v>
      </c>
      <c r="R2" s="31">
        <f t="shared" si="0"/>
        <v>645.89418562623757</v>
      </c>
      <c r="S2" s="31">
        <f t="shared" si="0"/>
        <v>584.50474884479604</v>
      </c>
      <c r="T2" s="31">
        <f t="shared" si="0"/>
        <v>730.77426594307235</v>
      </c>
      <c r="U2" s="31">
        <f t="shared" si="0"/>
        <v>725.76989974910953</v>
      </c>
      <c r="V2" s="31">
        <f t="shared" si="0"/>
        <v>720.34398873895088</v>
      </c>
      <c r="W2" s="31">
        <f t="shared" si="0"/>
        <v>697.05632082708019</v>
      </c>
      <c r="X2" s="31">
        <f t="shared" si="0"/>
        <v>773.1241027234596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510.49985261463343</v>
      </c>
      <c r="D3" s="34">
        <f t="shared" si="1"/>
        <v>326.82351578862767</v>
      </c>
      <c r="E3" s="34">
        <f t="shared" si="1"/>
        <v>442.97264504995564</v>
      </c>
      <c r="F3" s="34">
        <f t="shared" si="1"/>
        <v>601.9800473525512</v>
      </c>
      <c r="G3" s="34">
        <f t="shared" si="1"/>
        <v>772.74171342140244</v>
      </c>
      <c r="H3" s="34">
        <f t="shared" si="1"/>
        <v>735.24913688202867</v>
      </c>
      <c r="I3" s="34">
        <f t="shared" si="1"/>
        <v>701.75222626153629</v>
      </c>
      <c r="J3" s="34">
        <f t="shared" si="1"/>
        <v>398.44498713848367</v>
      </c>
      <c r="K3" s="34">
        <f t="shared" si="1"/>
        <v>399.30852625642433</v>
      </c>
      <c r="L3" s="34">
        <f t="shared" si="1"/>
        <v>572.88931950456254</v>
      </c>
      <c r="M3" s="34">
        <f t="shared" si="1"/>
        <v>189.95966467917356</v>
      </c>
      <c r="N3" s="34">
        <f t="shared" si="1"/>
        <v>175.04987549308018</v>
      </c>
      <c r="O3" s="34">
        <f t="shared" si="1"/>
        <v>160.95919483457766</v>
      </c>
      <c r="P3" s="34">
        <f t="shared" si="1"/>
        <v>157.12759434494177</v>
      </c>
      <c r="Q3" s="34">
        <f t="shared" si="1"/>
        <v>136.91710440910146</v>
      </c>
      <c r="R3" s="34">
        <f t="shared" si="1"/>
        <v>129.91456810959315</v>
      </c>
      <c r="S3" s="34">
        <f t="shared" si="1"/>
        <v>134.27307283209913</v>
      </c>
      <c r="T3" s="34">
        <f t="shared" si="1"/>
        <v>201.0897986079984</v>
      </c>
      <c r="U3" s="34">
        <f t="shared" si="1"/>
        <v>194.02493608641151</v>
      </c>
      <c r="V3" s="34">
        <f t="shared" si="1"/>
        <v>168.5506051006584</v>
      </c>
      <c r="W3" s="34">
        <f t="shared" si="1"/>
        <v>152.52168162682287</v>
      </c>
      <c r="X3" s="34">
        <f t="shared" si="1"/>
        <v>162.53505205043751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51.778899794999866</v>
      </c>
      <c r="D4" s="29">
        <f t="shared" si="2"/>
        <v>52.293940231244157</v>
      </c>
      <c r="E4" s="29">
        <f t="shared" si="2"/>
        <v>53.77936594377573</v>
      </c>
      <c r="F4" s="29">
        <f t="shared" si="2"/>
        <v>23.098402078527688</v>
      </c>
      <c r="G4" s="29">
        <f t="shared" si="2"/>
        <v>98.935143200078002</v>
      </c>
      <c r="H4" s="29">
        <f t="shared" si="2"/>
        <v>88.68394354981298</v>
      </c>
      <c r="I4" s="29">
        <f t="shared" si="2"/>
        <v>67.948574849570178</v>
      </c>
      <c r="J4" s="29">
        <f t="shared" si="2"/>
        <v>79.421013205321614</v>
      </c>
      <c r="K4" s="29">
        <f t="shared" si="2"/>
        <v>66.686669818760492</v>
      </c>
      <c r="L4" s="29">
        <f t="shared" si="2"/>
        <v>62.80308254247516</v>
      </c>
      <c r="M4" s="29">
        <f t="shared" si="2"/>
        <v>24.818498647559025</v>
      </c>
      <c r="N4" s="29">
        <f t="shared" si="2"/>
        <v>23.155713449502947</v>
      </c>
      <c r="O4" s="29">
        <f t="shared" si="2"/>
        <v>22.860802385914113</v>
      </c>
      <c r="P4" s="29">
        <f t="shared" si="2"/>
        <v>24.985156345203468</v>
      </c>
      <c r="Q4" s="29">
        <f t="shared" si="2"/>
        <v>22.031454371410682</v>
      </c>
      <c r="R4" s="29">
        <f t="shared" si="2"/>
        <v>15.577922502147254</v>
      </c>
      <c r="S4" s="29">
        <f t="shared" si="2"/>
        <v>14.92254809861571</v>
      </c>
      <c r="T4" s="29">
        <f t="shared" si="2"/>
        <v>14.134573895004134</v>
      </c>
      <c r="U4" s="29">
        <f t="shared" si="2"/>
        <v>15.817369971971418</v>
      </c>
      <c r="V4" s="29">
        <f t="shared" si="2"/>
        <v>7.8745512607847141</v>
      </c>
      <c r="W4" s="29">
        <f t="shared" si="2"/>
        <v>2.5238564292030063</v>
      </c>
      <c r="X4" s="29">
        <f t="shared" si="2"/>
        <v>1.9783311207643111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0.41687143698307211</v>
      </c>
      <c r="D6" s="10">
        <v>0.82768421884358068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51.362028358016794</v>
      </c>
      <c r="D7" s="10">
        <v>51.466256012400578</v>
      </c>
      <c r="E7" s="10">
        <v>53.77936594377573</v>
      </c>
      <c r="F7" s="10">
        <v>23.098402078527688</v>
      </c>
      <c r="G7" s="10">
        <v>98.935143200078002</v>
      </c>
      <c r="H7" s="10">
        <v>88.68394354981298</v>
      </c>
      <c r="I7" s="10">
        <v>67.948574849570178</v>
      </c>
      <c r="J7" s="10">
        <v>79.421013205321614</v>
      </c>
      <c r="K7" s="10">
        <v>66.686669818760492</v>
      </c>
      <c r="L7" s="10">
        <v>62.80308254247516</v>
      </c>
      <c r="M7" s="10">
        <v>24.818498647559025</v>
      </c>
      <c r="N7" s="10">
        <v>23.155713449502947</v>
      </c>
      <c r="O7" s="10">
        <v>22.860802385914113</v>
      </c>
      <c r="P7" s="10">
        <v>24.985156345203468</v>
      </c>
      <c r="Q7" s="10">
        <v>22.031454371410682</v>
      </c>
      <c r="R7" s="10">
        <v>15.577922502147254</v>
      </c>
      <c r="S7" s="10">
        <v>14.92254809861571</v>
      </c>
      <c r="T7" s="10">
        <v>14.134573895004134</v>
      </c>
      <c r="U7" s="10">
        <v>15.817369971971418</v>
      </c>
      <c r="V7" s="10">
        <v>7.8745512607847141</v>
      </c>
      <c r="W7" s="10">
        <v>2.5238564292030063</v>
      </c>
      <c r="X7" s="10">
        <v>1.9783311207643111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454.8583775854699</v>
      </c>
      <c r="D8" s="29">
        <f t="shared" si="3"/>
        <v>269.67334536344714</v>
      </c>
      <c r="E8" s="29">
        <f t="shared" si="3"/>
        <v>364.9820965898536</v>
      </c>
      <c r="F8" s="29">
        <f t="shared" si="3"/>
        <v>553.844221306804</v>
      </c>
      <c r="G8" s="29">
        <f t="shared" si="3"/>
        <v>652.74044485064417</v>
      </c>
      <c r="H8" s="29">
        <f t="shared" si="3"/>
        <v>627.43330789672882</v>
      </c>
      <c r="I8" s="29">
        <f t="shared" si="3"/>
        <v>624.62628393187117</v>
      </c>
      <c r="J8" s="29">
        <f t="shared" si="3"/>
        <v>310.81543657971002</v>
      </c>
      <c r="K8" s="29">
        <f t="shared" si="3"/>
        <v>323.38898645102802</v>
      </c>
      <c r="L8" s="29">
        <f t="shared" si="3"/>
        <v>501.26768934893244</v>
      </c>
      <c r="M8" s="29">
        <f t="shared" si="3"/>
        <v>165.14116603161455</v>
      </c>
      <c r="N8" s="29">
        <f t="shared" si="3"/>
        <v>151.89416204357724</v>
      </c>
      <c r="O8" s="29">
        <f t="shared" si="3"/>
        <v>138.09839244866356</v>
      </c>
      <c r="P8" s="29">
        <f t="shared" si="3"/>
        <v>131.52112823069598</v>
      </c>
      <c r="Q8" s="29">
        <f t="shared" si="3"/>
        <v>113.66352660904037</v>
      </c>
      <c r="R8" s="29">
        <f t="shared" si="3"/>
        <v>111.8780748968988</v>
      </c>
      <c r="S8" s="29">
        <f t="shared" si="3"/>
        <v>116.91263527546042</v>
      </c>
      <c r="T8" s="29">
        <f t="shared" si="3"/>
        <v>184.76952315477604</v>
      </c>
      <c r="U8" s="29">
        <f t="shared" si="3"/>
        <v>176.19231154276068</v>
      </c>
      <c r="V8" s="29">
        <f t="shared" si="3"/>
        <v>160.67605383987367</v>
      </c>
      <c r="W8" s="29">
        <f t="shared" si="3"/>
        <v>149.99782519761987</v>
      </c>
      <c r="X8" s="29">
        <f t="shared" si="3"/>
        <v>160.55672092967319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454.8583775854699</v>
      </c>
      <c r="D10" s="10">
        <v>269.67334536344714</v>
      </c>
      <c r="E10" s="10">
        <v>364.9820965898536</v>
      </c>
      <c r="F10" s="10">
        <v>553.844221306804</v>
      </c>
      <c r="G10" s="10">
        <v>652.74044485064417</v>
      </c>
      <c r="H10" s="10">
        <v>627.43330789672882</v>
      </c>
      <c r="I10" s="10">
        <v>624.62628393187117</v>
      </c>
      <c r="J10" s="10">
        <v>310.81543657971002</v>
      </c>
      <c r="K10" s="10">
        <v>323.38898645102802</v>
      </c>
      <c r="L10" s="10">
        <v>501.26768934893244</v>
      </c>
      <c r="M10" s="10">
        <v>165.14116603161455</v>
      </c>
      <c r="N10" s="10">
        <v>151.89416204357724</v>
      </c>
      <c r="O10" s="10">
        <v>138.09839244866356</v>
      </c>
      <c r="P10" s="10">
        <v>131.52112823069598</v>
      </c>
      <c r="Q10" s="10">
        <v>113.66352660904037</v>
      </c>
      <c r="R10" s="10">
        <v>111.8780748968988</v>
      </c>
      <c r="S10" s="10">
        <v>116.91263527546042</v>
      </c>
      <c r="T10" s="10">
        <v>184.76952315477604</v>
      </c>
      <c r="U10" s="10">
        <v>176.19231154276068</v>
      </c>
      <c r="V10" s="10">
        <v>160.67605383987367</v>
      </c>
      <c r="W10" s="10">
        <v>149.99782519761987</v>
      </c>
      <c r="X10" s="10">
        <v>160.55672092967319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3.8625752341636801</v>
      </c>
      <c r="D11" s="29">
        <f t="shared" si="4"/>
        <v>4.8562301939363435</v>
      </c>
      <c r="E11" s="29">
        <f t="shared" si="4"/>
        <v>24.211182516326289</v>
      </c>
      <c r="F11" s="29">
        <f t="shared" si="4"/>
        <v>25.037423967219496</v>
      </c>
      <c r="G11" s="29">
        <f t="shared" si="4"/>
        <v>21.066125370680293</v>
      </c>
      <c r="H11" s="29">
        <f t="shared" si="4"/>
        <v>19.131885435486858</v>
      </c>
      <c r="I11" s="29">
        <f t="shared" si="4"/>
        <v>9.1773674800949525</v>
      </c>
      <c r="J11" s="29">
        <f t="shared" si="4"/>
        <v>8.2085373534519892</v>
      </c>
      <c r="K11" s="29">
        <f t="shared" si="4"/>
        <v>9.232869986635805</v>
      </c>
      <c r="L11" s="29">
        <f t="shared" si="4"/>
        <v>8.8185476131549674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0.62130976904232216</v>
      </c>
      <c r="Q11" s="29">
        <f t="shared" si="4"/>
        <v>1.222123428650419</v>
      </c>
      <c r="R11" s="29">
        <f t="shared" si="4"/>
        <v>2.4585707105470811</v>
      </c>
      <c r="S11" s="29">
        <f t="shared" si="4"/>
        <v>2.4378894580229917</v>
      </c>
      <c r="T11" s="29">
        <f t="shared" si="4"/>
        <v>2.1857015582182155</v>
      </c>
      <c r="U11" s="29">
        <f t="shared" si="4"/>
        <v>2.0152545716793968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3.8625752341636801</v>
      </c>
      <c r="D13" s="10">
        <v>4.8562301939363435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24.211182516326289</v>
      </c>
      <c r="F15" s="10">
        <v>25.037423967219496</v>
      </c>
      <c r="G15" s="10">
        <v>21.066125370680293</v>
      </c>
      <c r="H15" s="10">
        <v>19.131885435486858</v>
      </c>
      <c r="I15" s="10">
        <v>9.1773674800949525</v>
      </c>
      <c r="J15" s="10">
        <v>8.2085373534519892</v>
      </c>
      <c r="K15" s="10">
        <v>9.232869986635805</v>
      </c>
      <c r="L15" s="10">
        <v>8.8185476131549674</v>
      </c>
      <c r="M15" s="10">
        <v>0</v>
      </c>
      <c r="N15" s="10">
        <v>0</v>
      </c>
      <c r="O15" s="10">
        <v>0</v>
      </c>
      <c r="P15" s="10">
        <v>0.62130976904232216</v>
      </c>
      <c r="Q15" s="10">
        <v>1.222123428650419</v>
      </c>
      <c r="R15" s="10">
        <v>2.4585707105470811</v>
      </c>
      <c r="S15" s="10">
        <v>2.4378894580229917</v>
      </c>
      <c r="T15" s="10">
        <v>2.1857015582182155</v>
      </c>
      <c r="U15" s="10">
        <v>2.0152545716793968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1.8285575578141886</v>
      </c>
      <c r="F17" s="37">
        <f t="shared" si="5"/>
        <v>1.7002756955530081</v>
      </c>
      <c r="G17" s="37">
        <f t="shared" si="5"/>
        <v>0.69092710391241063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22.128174909732298</v>
      </c>
      <c r="N17" s="37">
        <f t="shared" si="5"/>
        <v>25.998107016288337</v>
      </c>
      <c r="O17" s="37">
        <f t="shared" si="5"/>
        <v>23.085759774667228</v>
      </c>
      <c r="P17" s="37">
        <f t="shared" si="5"/>
        <v>22.077089140752694</v>
      </c>
      <c r="Q17" s="37">
        <f t="shared" si="5"/>
        <v>20.309473019329165</v>
      </c>
      <c r="R17" s="37">
        <f t="shared" si="5"/>
        <v>21.089501197496201</v>
      </c>
      <c r="S17" s="37">
        <f t="shared" si="5"/>
        <v>20.380004218519456</v>
      </c>
      <c r="T17" s="37">
        <f t="shared" si="5"/>
        <v>21.143827606640812</v>
      </c>
      <c r="U17" s="37">
        <f t="shared" si="5"/>
        <v>23.49975018681554</v>
      </c>
      <c r="V17" s="37">
        <f t="shared" si="5"/>
        <v>19.411735709497222</v>
      </c>
      <c r="W17" s="37">
        <f t="shared" si="5"/>
        <v>16.628272260308982</v>
      </c>
      <c r="X17" s="37">
        <f t="shared" si="5"/>
        <v>22.438204037902921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1.8285575578141886</v>
      </c>
      <c r="F18" s="10">
        <v>1.7002756955530081</v>
      </c>
      <c r="G18" s="10">
        <v>0.69092710391241063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22.128174909732298</v>
      </c>
      <c r="N21" s="10">
        <v>25.998107016288337</v>
      </c>
      <c r="O21" s="10">
        <v>23.085759774667228</v>
      </c>
      <c r="P21" s="10">
        <v>22.077089140752694</v>
      </c>
      <c r="Q21" s="10">
        <v>20.309473019329165</v>
      </c>
      <c r="R21" s="10">
        <v>21.089501197496201</v>
      </c>
      <c r="S21" s="10">
        <v>20.380004218519456</v>
      </c>
      <c r="T21" s="10">
        <v>21.143827606640812</v>
      </c>
      <c r="U21" s="10">
        <v>23.49975018681554</v>
      </c>
      <c r="V21" s="10">
        <v>19.411735709497222</v>
      </c>
      <c r="W21" s="10">
        <v>16.628272260308982</v>
      </c>
      <c r="X21" s="10">
        <v>22.438204037902921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25.669227399441091</v>
      </c>
      <c r="D26" s="37">
        <f t="shared" si="7"/>
        <v>10.292261336542056</v>
      </c>
      <c r="E26" s="37">
        <f t="shared" si="7"/>
        <v>10.341945971903638</v>
      </c>
      <c r="F26" s="37">
        <f t="shared" si="7"/>
        <v>9.5679777628020997</v>
      </c>
      <c r="G26" s="37">
        <f t="shared" si="7"/>
        <v>131.46857270730121</v>
      </c>
      <c r="H26" s="37">
        <f t="shared" si="7"/>
        <v>117.32348539793837</v>
      </c>
      <c r="I26" s="37">
        <f t="shared" si="7"/>
        <v>41.140232486812337</v>
      </c>
      <c r="J26" s="37">
        <f t="shared" si="7"/>
        <v>33.252467747176134</v>
      </c>
      <c r="K26" s="37">
        <f t="shared" si="7"/>
        <v>32.369693443906229</v>
      </c>
      <c r="L26" s="37">
        <f t="shared" si="7"/>
        <v>22.878613171018497</v>
      </c>
      <c r="M26" s="37">
        <f t="shared" si="7"/>
        <v>82.306095975300408</v>
      </c>
      <c r="N26" s="37">
        <f t="shared" si="7"/>
        <v>65.271101477247171</v>
      </c>
      <c r="O26" s="37">
        <f t="shared" si="7"/>
        <v>56.186959632592576</v>
      </c>
      <c r="P26" s="37">
        <f t="shared" si="7"/>
        <v>39.102671390988483</v>
      </c>
      <c r="Q26" s="37">
        <f t="shared" si="7"/>
        <v>40.161922853469044</v>
      </c>
      <c r="R26" s="37">
        <f t="shared" si="7"/>
        <v>28.124145070795265</v>
      </c>
      <c r="S26" s="37">
        <f t="shared" si="7"/>
        <v>9.0661592145626742</v>
      </c>
      <c r="T26" s="37">
        <f t="shared" si="7"/>
        <v>25.965864803014124</v>
      </c>
      <c r="U26" s="37">
        <f t="shared" si="7"/>
        <v>31.550253694287683</v>
      </c>
      <c r="V26" s="37">
        <f t="shared" si="7"/>
        <v>45.692334863057056</v>
      </c>
      <c r="W26" s="37">
        <f t="shared" si="7"/>
        <v>60.111152943289966</v>
      </c>
      <c r="X26" s="37">
        <f t="shared" si="7"/>
        <v>73.817476387313292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25.669227399441091</v>
      </c>
      <c r="D33" s="29">
        <f t="shared" si="9"/>
        <v>10.292261336542056</v>
      </c>
      <c r="E33" s="29">
        <f t="shared" si="9"/>
        <v>10.341945971903638</v>
      </c>
      <c r="F33" s="29">
        <f t="shared" si="9"/>
        <v>9.5679777628020997</v>
      </c>
      <c r="G33" s="29">
        <f t="shared" si="9"/>
        <v>131.46857270730121</v>
      </c>
      <c r="H33" s="29">
        <f t="shared" si="9"/>
        <v>117.32348539793837</v>
      </c>
      <c r="I33" s="29">
        <f t="shared" si="9"/>
        <v>41.140232486812337</v>
      </c>
      <c r="J33" s="29">
        <f t="shared" si="9"/>
        <v>33.252467747176134</v>
      </c>
      <c r="K33" s="29">
        <f t="shared" si="9"/>
        <v>32.369693443906229</v>
      </c>
      <c r="L33" s="29">
        <f t="shared" si="9"/>
        <v>22.878613171018497</v>
      </c>
      <c r="M33" s="29">
        <f t="shared" si="9"/>
        <v>82.306095975300408</v>
      </c>
      <c r="N33" s="29">
        <f t="shared" si="9"/>
        <v>65.271101477247171</v>
      </c>
      <c r="O33" s="29">
        <f t="shared" si="9"/>
        <v>56.186959632592576</v>
      </c>
      <c r="P33" s="29">
        <f t="shared" si="9"/>
        <v>39.102671390988483</v>
      </c>
      <c r="Q33" s="29">
        <f t="shared" si="9"/>
        <v>40.161922853469044</v>
      </c>
      <c r="R33" s="29">
        <f t="shared" si="9"/>
        <v>28.124145070795265</v>
      </c>
      <c r="S33" s="29">
        <f t="shared" si="9"/>
        <v>9.0661592145626742</v>
      </c>
      <c r="T33" s="29">
        <f t="shared" si="9"/>
        <v>25.965864803014124</v>
      </c>
      <c r="U33" s="29">
        <f t="shared" si="9"/>
        <v>31.550253694287683</v>
      </c>
      <c r="V33" s="29">
        <f t="shared" si="9"/>
        <v>45.692334863057056</v>
      </c>
      <c r="W33" s="29">
        <f t="shared" si="9"/>
        <v>60.111152943289966</v>
      </c>
      <c r="X33" s="29">
        <f t="shared" si="9"/>
        <v>73.817476387313292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2.1855710507467081</v>
      </c>
      <c r="R36" s="10">
        <v>1.4630570090423611</v>
      </c>
      <c r="S36" s="10">
        <v>2.1328611030162801</v>
      </c>
      <c r="T36" s="10">
        <v>5.1445292009941079</v>
      </c>
      <c r="U36" s="10">
        <v>4.4067093138208708</v>
      </c>
      <c r="V36" s="10">
        <v>4.3740516510853231</v>
      </c>
      <c r="W36" s="10">
        <v>2.7935889929044464</v>
      </c>
      <c r="X36" s="10">
        <v>3.7043775261467431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25.669227399441091</v>
      </c>
      <c r="D44" s="10">
        <v>10.292261336542056</v>
      </c>
      <c r="E44" s="10">
        <v>10.341945971903638</v>
      </c>
      <c r="F44" s="10">
        <v>9.5679777628020997</v>
      </c>
      <c r="G44" s="10">
        <v>131.46857270730121</v>
      </c>
      <c r="H44" s="10">
        <v>117.32348539793837</v>
      </c>
      <c r="I44" s="10">
        <v>41.140232486812337</v>
      </c>
      <c r="J44" s="10">
        <v>33.252467747176134</v>
      </c>
      <c r="K44" s="10">
        <v>32.369693443906229</v>
      </c>
      <c r="L44" s="10">
        <v>22.878613171018497</v>
      </c>
      <c r="M44" s="10">
        <v>19.365584566957569</v>
      </c>
      <c r="N44" s="10">
        <v>7.9649718378093839</v>
      </c>
      <c r="O44" s="10">
        <v>3.9851065028886783</v>
      </c>
      <c r="P44" s="10">
        <v>0.64931963567947604</v>
      </c>
      <c r="Q44" s="10">
        <v>0.65698864572035265</v>
      </c>
      <c r="R44" s="10">
        <v>1.3194149100573529</v>
      </c>
      <c r="S44" s="10">
        <v>1.2822877820435403</v>
      </c>
      <c r="T44" s="10">
        <v>1.3255315883689069</v>
      </c>
      <c r="U44" s="10">
        <v>0.66233444645537809</v>
      </c>
      <c r="V44" s="10">
        <v>0</v>
      </c>
      <c r="W44" s="10">
        <v>0.62987346701338665</v>
      </c>
      <c r="X44" s="10">
        <v>1.3362625619937223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62.940511408342843</v>
      </c>
      <c r="N50" s="10">
        <v>57.306129639437785</v>
      </c>
      <c r="O50" s="10">
        <v>52.201853129703899</v>
      </c>
      <c r="P50" s="10">
        <v>38.453351755309008</v>
      </c>
      <c r="Q50" s="10">
        <v>37.31936315700198</v>
      </c>
      <c r="R50" s="10">
        <v>25.341673151695552</v>
      </c>
      <c r="S50" s="10">
        <v>5.6510103295028529</v>
      </c>
      <c r="T50" s="10">
        <v>19.49580401365111</v>
      </c>
      <c r="U50" s="10">
        <v>26.481209934011435</v>
      </c>
      <c r="V50" s="10">
        <v>41.318283211971732</v>
      </c>
      <c r="W50" s="10">
        <v>56.68769048337213</v>
      </c>
      <c r="X50" s="10">
        <v>68.776836299172828</v>
      </c>
    </row>
    <row r="51" spans="1:24" ht="11.25" customHeight="1" x14ac:dyDescent="0.2">
      <c r="A51" s="35" t="s">
        <v>89</v>
      </c>
      <c r="B51" s="36" t="s">
        <v>90</v>
      </c>
      <c r="C51" s="37">
        <v>118.18022897931549</v>
      </c>
      <c r="D51" s="37">
        <v>118.58253009188223</v>
      </c>
      <c r="E51" s="37">
        <v>155.92698128019097</v>
      </c>
      <c r="F51" s="37">
        <v>163.55492050138287</v>
      </c>
      <c r="G51" s="37">
        <v>193.29319073827855</v>
      </c>
      <c r="H51" s="37">
        <v>226.65507817573285</v>
      </c>
      <c r="I51" s="37">
        <v>217.37778952378284</v>
      </c>
      <c r="J51" s="37">
        <v>192.96985570901717</v>
      </c>
      <c r="K51" s="37">
        <v>130.11477414095867</v>
      </c>
      <c r="L51" s="37">
        <v>123.91187654395003</v>
      </c>
      <c r="M51" s="37">
        <v>117.87022560283761</v>
      </c>
      <c r="N51" s="37">
        <v>114.9125770638625</v>
      </c>
      <c r="O51" s="37">
        <v>141.29894223776171</v>
      </c>
      <c r="P51" s="37">
        <v>142.85792697297248</v>
      </c>
      <c r="Q51" s="37">
        <v>115.80920681121195</v>
      </c>
      <c r="R51" s="37">
        <v>121.60861106907272</v>
      </c>
      <c r="S51" s="37">
        <v>108.86025120153737</v>
      </c>
      <c r="T51" s="37">
        <v>152.02652205016727</v>
      </c>
      <c r="U51" s="37">
        <v>148.97787459322106</v>
      </c>
      <c r="V51" s="37">
        <v>166.62864238869682</v>
      </c>
      <c r="W51" s="37">
        <v>183.3624158336001</v>
      </c>
      <c r="X51" s="37">
        <v>190.08946599570581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5.6020594915994468E-2</v>
      </c>
      <c r="D52" s="37">
        <f t="shared" si="10"/>
        <v>4.3944249863339158</v>
      </c>
      <c r="E52" s="37">
        <f t="shared" si="10"/>
        <v>0.14666363451668807</v>
      </c>
      <c r="F52" s="37">
        <f t="shared" si="10"/>
        <v>9.9833902558484386E-2</v>
      </c>
      <c r="G52" s="37">
        <f t="shared" si="10"/>
        <v>0.31333359708607733</v>
      </c>
      <c r="H52" s="37">
        <f t="shared" si="10"/>
        <v>0.30185669051825503</v>
      </c>
      <c r="I52" s="37">
        <f t="shared" si="10"/>
        <v>0.31521066988933777</v>
      </c>
      <c r="J52" s="37">
        <f t="shared" si="10"/>
        <v>0.14735655199106748</v>
      </c>
      <c r="K52" s="37">
        <f t="shared" si="10"/>
        <v>0.13620400288600854</v>
      </c>
      <c r="L52" s="37">
        <f t="shared" si="10"/>
        <v>0.2164758945094658</v>
      </c>
      <c r="M52" s="37">
        <f t="shared" si="10"/>
        <v>0.26604519736148274</v>
      </c>
      <c r="N52" s="37">
        <f t="shared" si="10"/>
        <v>0.79147332670208903</v>
      </c>
      <c r="O52" s="37">
        <f t="shared" si="10"/>
        <v>0.66248716214510595</v>
      </c>
      <c r="P52" s="37">
        <f t="shared" si="10"/>
        <v>1.7723202957207262</v>
      </c>
      <c r="Q52" s="37">
        <f t="shared" si="10"/>
        <v>1.1677026927156389</v>
      </c>
      <c r="R52" s="37">
        <f t="shared" si="10"/>
        <v>1.1629257190015527</v>
      </c>
      <c r="S52" s="37">
        <f t="shared" si="10"/>
        <v>1.6184828068002926</v>
      </c>
      <c r="T52" s="37">
        <f t="shared" si="10"/>
        <v>1.7146644717481614</v>
      </c>
      <c r="U52" s="37">
        <f t="shared" si="10"/>
        <v>1.8668468170790713</v>
      </c>
      <c r="V52" s="37">
        <f t="shared" si="10"/>
        <v>1.9468684370993845</v>
      </c>
      <c r="W52" s="37">
        <f t="shared" si="10"/>
        <v>2.1922133164664399</v>
      </c>
      <c r="X52" s="37">
        <f t="shared" si="10"/>
        <v>3.0381709861275623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4.2340168831912361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0.38135602707129779</v>
      </c>
      <c r="O59" s="10">
        <v>0.13266339827114956</v>
      </c>
      <c r="P59" s="10">
        <v>1.1030485874570899</v>
      </c>
      <c r="Q59" s="10">
        <v>0.42651848167750417</v>
      </c>
      <c r="R59" s="10">
        <v>0.31306007301349131</v>
      </c>
      <c r="S59" s="10">
        <v>0.68838008542154061</v>
      </c>
      <c r="T59" s="10">
        <v>0.26806641004163184</v>
      </c>
      <c r="U59" s="10">
        <v>0.18791739733170948</v>
      </c>
      <c r="V59" s="10">
        <v>1.0529377573205833E-2</v>
      </c>
      <c r="W59" s="10">
        <v>8.3184085100354906E-3</v>
      </c>
      <c r="X59" s="10">
        <v>0.48181741681033446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4.239626646846243E-2</v>
      </c>
      <c r="D61" s="10">
        <v>0.14052352291575082</v>
      </c>
      <c r="E61" s="10">
        <v>9.1001082772346781E-2</v>
      </c>
      <c r="F61" s="10">
        <v>0</v>
      </c>
      <c r="G61" s="10">
        <v>0.13537312899043977</v>
      </c>
      <c r="H61" s="10">
        <v>7.7042616445843398E-2</v>
      </c>
      <c r="I61" s="10">
        <v>3.6870668387804541E-2</v>
      </c>
      <c r="J61" s="10">
        <v>0.10005622067400667</v>
      </c>
      <c r="K61" s="10">
        <v>4.850553003330435E-2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0.1822603290707441</v>
      </c>
      <c r="U61" s="10">
        <v>0.17211650715587951</v>
      </c>
      <c r="V61" s="10">
        <v>0.15722609940344728</v>
      </c>
      <c r="W61" s="10">
        <v>0.13879713690284043</v>
      </c>
      <c r="X61" s="10">
        <v>7.6960579107288207E-2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1.3624328447532041E-2</v>
      </c>
      <c r="D70" s="10">
        <v>1.9884580226929346E-2</v>
      </c>
      <c r="E70" s="10">
        <v>5.5662551744341274E-2</v>
      </c>
      <c r="F70" s="10">
        <v>9.9833902558484386E-2</v>
      </c>
      <c r="G70" s="10">
        <v>0.17796046809563759</v>
      </c>
      <c r="H70" s="10">
        <v>0.22481407407241161</v>
      </c>
      <c r="I70" s="10">
        <v>0.27834000150153321</v>
      </c>
      <c r="J70" s="10">
        <v>4.7300331317060816E-2</v>
      </c>
      <c r="K70" s="10">
        <v>8.7698472852704198E-2</v>
      </c>
      <c r="L70" s="10">
        <v>0.2164758945094658</v>
      </c>
      <c r="M70" s="10">
        <v>0.26604519736148274</v>
      </c>
      <c r="N70" s="10">
        <v>0.41011729963079124</v>
      </c>
      <c r="O70" s="10">
        <v>0.52982376387395635</v>
      </c>
      <c r="P70" s="10">
        <v>0.66927170826363624</v>
      </c>
      <c r="Q70" s="10">
        <v>0.74118421103813481</v>
      </c>
      <c r="R70" s="10">
        <v>0.84986564598806136</v>
      </c>
      <c r="S70" s="10">
        <v>0.93010272137875205</v>
      </c>
      <c r="T70" s="10">
        <v>1.2643377326357854</v>
      </c>
      <c r="U70" s="10">
        <v>1.5068129125914822</v>
      </c>
      <c r="V70" s="10">
        <v>1.7791129601227313</v>
      </c>
      <c r="W70" s="10">
        <v>2.0450977710535638</v>
      </c>
      <c r="X70" s="10">
        <v>2.4793929902099396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3.3584139629786955</v>
      </c>
      <c r="D71" s="37">
        <f t="shared" si="11"/>
        <v>4.3765877789670578</v>
      </c>
      <c r="E71" s="37">
        <f t="shared" si="11"/>
        <v>5.0423638284263026</v>
      </c>
      <c r="F71" s="37">
        <f t="shared" si="11"/>
        <v>5.9945835455483696</v>
      </c>
      <c r="G71" s="37">
        <f t="shared" si="11"/>
        <v>3.740076993875816</v>
      </c>
      <c r="H71" s="37">
        <f t="shared" si="11"/>
        <v>3.2128302456812352</v>
      </c>
      <c r="I71" s="37">
        <f t="shared" si="11"/>
        <v>2.9046442213241761</v>
      </c>
      <c r="J71" s="37">
        <f t="shared" si="11"/>
        <v>4.9316049665360069</v>
      </c>
      <c r="K71" s="37">
        <f t="shared" si="11"/>
        <v>4.5732730719309806</v>
      </c>
      <c r="L71" s="37">
        <f t="shared" si="11"/>
        <v>3.3888415473886067</v>
      </c>
      <c r="M71" s="37">
        <f t="shared" si="11"/>
        <v>1.8967229535910524</v>
      </c>
      <c r="N71" s="37">
        <f t="shared" si="11"/>
        <v>2.420766165895063</v>
      </c>
      <c r="O71" s="37">
        <f t="shared" si="11"/>
        <v>2.6867024852393024</v>
      </c>
      <c r="P71" s="37">
        <f t="shared" si="11"/>
        <v>2.3520880409548779</v>
      </c>
      <c r="Q71" s="37">
        <f t="shared" si="11"/>
        <v>1.8045830415588229</v>
      </c>
      <c r="R71" s="37">
        <f t="shared" si="11"/>
        <v>1.9606884754706271</v>
      </c>
      <c r="S71" s="37">
        <f t="shared" si="11"/>
        <v>1.93713521861214</v>
      </c>
      <c r="T71" s="37">
        <f t="shared" si="11"/>
        <v>2.1321185881494711</v>
      </c>
      <c r="U71" s="37">
        <f t="shared" si="11"/>
        <v>2.1318370221406306</v>
      </c>
      <c r="V71" s="37">
        <f t="shared" si="11"/>
        <v>2.124390656104163</v>
      </c>
      <c r="W71" s="37">
        <f t="shared" si="11"/>
        <v>1.9944374689537481</v>
      </c>
      <c r="X71" s="37">
        <f t="shared" si="11"/>
        <v>1.9863621838632415</v>
      </c>
    </row>
    <row r="72" spans="1:24" ht="11.25" customHeight="1" x14ac:dyDescent="0.2">
      <c r="A72" s="42" t="s">
        <v>131</v>
      </c>
      <c r="B72" s="9" t="s">
        <v>132</v>
      </c>
      <c r="C72" s="10">
        <v>3.3584139629786955</v>
      </c>
      <c r="D72" s="10">
        <v>4.3765877789670578</v>
      </c>
      <c r="E72" s="10">
        <v>5.0423638284263026</v>
      </c>
      <c r="F72" s="10">
        <v>5.9945835455483696</v>
      </c>
      <c r="G72" s="10">
        <v>3.740076993875816</v>
      </c>
      <c r="H72" s="10">
        <v>3.2128302456812352</v>
      </c>
      <c r="I72" s="10">
        <v>2.9046442213241761</v>
      </c>
      <c r="J72" s="10">
        <v>4.9316049665360069</v>
      </c>
      <c r="K72" s="10">
        <v>4.5732730719309806</v>
      </c>
      <c r="L72" s="10">
        <v>3.3888415473886067</v>
      </c>
      <c r="M72" s="10">
        <v>1.8967229535910524</v>
      </c>
      <c r="N72" s="10">
        <v>2.420766165895063</v>
      </c>
      <c r="O72" s="10">
        <v>2.6867024852393024</v>
      </c>
      <c r="P72" s="10">
        <v>2.3520880409548779</v>
      </c>
      <c r="Q72" s="10">
        <v>1.8045830415588229</v>
      </c>
      <c r="R72" s="10">
        <v>1.9606884754706271</v>
      </c>
      <c r="S72" s="10">
        <v>1.93713521861214</v>
      </c>
      <c r="T72" s="10">
        <v>2.1321185881494711</v>
      </c>
      <c r="U72" s="10">
        <v>2.1318370221406306</v>
      </c>
      <c r="V72" s="10">
        <v>2.124390656104163</v>
      </c>
      <c r="W72" s="10">
        <v>1.9944374689537481</v>
      </c>
      <c r="X72" s="10">
        <v>1.9863621838632415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139.7949453120593</v>
      </c>
      <c r="D75" s="37">
        <v>124.59700655321517</v>
      </c>
      <c r="E75" s="37">
        <v>155.88911982080464</v>
      </c>
      <c r="F75" s="37">
        <v>144.03296997905767</v>
      </c>
      <c r="G75" s="37">
        <v>166.51144784197717</v>
      </c>
      <c r="H75" s="37">
        <v>171.51249536840382</v>
      </c>
      <c r="I75" s="37">
        <v>152.29548331566627</v>
      </c>
      <c r="J75" s="37">
        <v>143.64163594877778</v>
      </c>
      <c r="K75" s="37">
        <v>139.12333509322326</v>
      </c>
      <c r="L75" s="37">
        <v>135.62106306762971</v>
      </c>
      <c r="M75" s="37">
        <v>147.42706963136786</v>
      </c>
      <c r="N75" s="37">
        <v>147.56562215655947</v>
      </c>
      <c r="O75" s="37">
        <v>147.22132553966853</v>
      </c>
      <c r="P75" s="37">
        <v>140.11876303046168</v>
      </c>
      <c r="Q75" s="37">
        <v>135.70268399224199</v>
      </c>
      <c r="R75" s="37">
        <v>131.19957372901743</v>
      </c>
      <c r="S75" s="37">
        <v>119.87864849939756</v>
      </c>
      <c r="T75" s="37">
        <v>122.58494321405355</v>
      </c>
      <c r="U75" s="37">
        <v>126.55723991503498</v>
      </c>
      <c r="V75" s="37">
        <v>120.83407226159149</v>
      </c>
      <c r="W75" s="37">
        <v>109.80044588088381</v>
      </c>
      <c r="X75" s="37">
        <v>123.93943005063883</v>
      </c>
    </row>
    <row r="76" spans="1:24" ht="11.25" customHeight="1" x14ac:dyDescent="0.2">
      <c r="A76" s="38" t="s">
        <v>139</v>
      </c>
      <c r="B76" s="39" t="s">
        <v>140</v>
      </c>
      <c r="C76" s="40">
        <v>175.5765472826487</v>
      </c>
      <c r="D76" s="40">
        <v>181.71613935581848</v>
      </c>
      <c r="E76" s="40">
        <v>217.12964970084258</v>
      </c>
      <c r="F76" s="40">
        <v>243.22694795100625</v>
      </c>
      <c r="G76" s="40">
        <v>273.92330837920838</v>
      </c>
      <c r="H76" s="40">
        <v>280.3041516041049</v>
      </c>
      <c r="I76" s="40">
        <v>268.24301574144499</v>
      </c>
      <c r="J76" s="40">
        <v>239.61032322501993</v>
      </c>
      <c r="K76" s="40">
        <v>218.68154357144979</v>
      </c>
      <c r="L76" s="40">
        <v>211.54592968833774</v>
      </c>
      <c r="M76" s="40">
        <v>218.23817893508007</v>
      </c>
      <c r="N76" s="40">
        <v>218.99963756124671</v>
      </c>
      <c r="O76" s="40">
        <v>221.94913221805152</v>
      </c>
      <c r="P76" s="40">
        <v>203.38456154339113</v>
      </c>
      <c r="Q76" s="40">
        <v>220.69220743959707</v>
      </c>
      <c r="R76" s="40">
        <v>210.83417225579061</v>
      </c>
      <c r="S76" s="40">
        <v>188.49099485326749</v>
      </c>
      <c r="T76" s="40">
        <v>204.11652660130056</v>
      </c>
      <c r="U76" s="40">
        <v>197.16116143411909</v>
      </c>
      <c r="V76" s="40">
        <v>195.15533932224625</v>
      </c>
      <c r="W76" s="40">
        <v>170.44570149675425</v>
      </c>
      <c r="X76" s="40">
        <v>195.2799410314704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572.66394792356641</v>
      </c>
      <c r="D2" s="31">
        <f t="shared" ref="D2:W2" si="1">SUM(D3,D17,D22,D25,D26,D51,D52,D71,D74,D75,D76)</f>
        <v>469.53412220623136</v>
      </c>
      <c r="E2" s="31">
        <f t="shared" si="1"/>
        <v>247.21338253278492</v>
      </c>
      <c r="F2" s="31">
        <f t="shared" si="1"/>
        <v>320.15871279243413</v>
      </c>
      <c r="G2" s="31">
        <f t="shared" si="1"/>
        <v>278.80968740139497</v>
      </c>
      <c r="H2" s="31">
        <f t="shared" si="1"/>
        <v>280.83462055862583</v>
      </c>
      <c r="I2" s="31">
        <f t="shared" si="1"/>
        <v>321.68566397662244</v>
      </c>
      <c r="J2" s="31">
        <f t="shared" si="1"/>
        <v>366.01979198194795</v>
      </c>
      <c r="K2" s="31">
        <f t="shared" si="1"/>
        <v>365.9667397302012</v>
      </c>
      <c r="L2" s="31">
        <f t="shared" si="1"/>
        <v>394.63864363677533</v>
      </c>
      <c r="M2" s="31">
        <f t="shared" si="1"/>
        <v>284.83738184103845</v>
      </c>
      <c r="N2" s="31">
        <f t="shared" si="1"/>
        <v>279.28777303174365</v>
      </c>
      <c r="O2" s="31">
        <f t="shared" si="1"/>
        <v>280.06632498201623</v>
      </c>
      <c r="P2" s="31">
        <f t="shared" si="1"/>
        <v>281.40634776137347</v>
      </c>
      <c r="Q2" s="31">
        <f t="shared" si="1"/>
        <v>250.1880641221494</v>
      </c>
      <c r="R2" s="31">
        <f t="shared" si="1"/>
        <v>248.68212396497066</v>
      </c>
      <c r="S2" s="31">
        <f t="shared" si="1"/>
        <v>239.85119627323789</v>
      </c>
      <c r="T2" s="31">
        <f t="shared" si="1"/>
        <v>274.1716153195448</v>
      </c>
      <c r="U2" s="31">
        <f t="shared" si="1"/>
        <v>271.92553221240701</v>
      </c>
      <c r="V2" s="31">
        <f t="shared" si="1"/>
        <v>276.55224382748173</v>
      </c>
      <c r="W2" s="31">
        <f t="shared" si="1"/>
        <v>312.000743648347</v>
      </c>
      <c r="X2" s="31">
        <f t="shared" ref="X2" si="2">SUM(X3,X17,X22,X25,X26,X51,X52,X71,X74,X75,X76)</f>
        <v>286.0658956796043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301.59857367688915</v>
      </c>
      <c r="D3" s="34">
        <f t="shared" ref="D3:W3" si="4">SUM(D4,D8,D11)</f>
        <v>198.22198014168015</v>
      </c>
      <c r="E3" s="34">
        <f t="shared" si="4"/>
        <v>109.98216506577282</v>
      </c>
      <c r="F3" s="34">
        <f t="shared" si="4"/>
        <v>164.42852770178052</v>
      </c>
      <c r="G3" s="34">
        <f t="shared" si="4"/>
        <v>140.53515722772588</v>
      </c>
      <c r="H3" s="34">
        <f t="shared" si="4"/>
        <v>135.14480005908462</v>
      </c>
      <c r="I3" s="34">
        <f t="shared" si="4"/>
        <v>163.39691666494372</v>
      </c>
      <c r="J3" s="34">
        <f t="shared" si="4"/>
        <v>142.56003074767042</v>
      </c>
      <c r="K3" s="34">
        <f t="shared" si="4"/>
        <v>156.64939976808083</v>
      </c>
      <c r="L3" s="34">
        <f t="shared" si="4"/>
        <v>211.4631528991832</v>
      </c>
      <c r="M3" s="34">
        <f t="shared" si="4"/>
        <v>67.459240785708531</v>
      </c>
      <c r="N3" s="34">
        <f t="shared" si="4"/>
        <v>63.248749516646171</v>
      </c>
      <c r="O3" s="34">
        <f t="shared" si="4"/>
        <v>57.981250950612825</v>
      </c>
      <c r="P3" s="34">
        <f t="shared" si="4"/>
        <v>60.8516745817779</v>
      </c>
      <c r="Q3" s="34">
        <f t="shared" si="4"/>
        <v>49.519902437177691</v>
      </c>
      <c r="R3" s="34">
        <f t="shared" si="4"/>
        <v>48.89588555181102</v>
      </c>
      <c r="S3" s="34">
        <f t="shared" si="4"/>
        <v>54.324998465279172</v>
      </c>
      <c r="T3" s="34">
        <f t="shared" si="4"/>
        <v>74.136103573843243</v>
      </c>
      <c r="U3" s="34">
        <f t="shared" si="4"/>
        <v>70.973479811330449</v>
      </c>
      <c r="V3" s="34">
        <f t="shared" si="4"/>
        <v>63.118440560525158</v>
      </c>
      <c r="W3" s="34">
        <f t="shared" si="4"/>
        <v>66.884596792699256</v>
      </c>
      <c r="X3" s="34">
        <f t="shared" ref="X3" si="5">SUM(X4,X8,X11)</f>
        <v>58.758186448778297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30.590493307192155</v>
      </c>
      <c r="D4" s="29">
        <f t="shared" ref="D4:W4" si="7">SUM(D5:D7)</f>
        <v>31.716837624230042</v>
      </c>
      <c r="E4" s="29">
        <f t="shared" si="7"/>
        <v>13.352452275453516</v>
      </c>
      <c r="F4" s="29">
        <f t="shared" si="7"/>
        <v>6.3092394220363994</v>
      </c>
      <c r="G4" s="29">
        <f t="shared" si="7"/>
        <v>17.992901979381415</v>
      </c>
      <c r="H4" s="29">
        <f t="shared" si="7"/>
        <v>16.30083357909967</v>
      </c>
      <c r="I4" s="29">
        <f t="shared" si="7"/>
        <v>15.821236052707699</v>
      </c>
      <c r="J4" s="29">
        <f t="shared" si="7"/>
        <v>28.416123806387901</v>
      </c>
      <c r="K4" s="29">
        <f t="shared" si="7"/>
        <v>26.161291614726579</v>
      </c>
      <c r="L4" s="29">
        <f t="shared" si="7"/>
        <v>23.181681686271482</v>
      </c>
      <c r="M4" s="29">
        <f t="shared" si="7"/>
        <v>8.8136451442632104</v>
      </c>
      <c r="N4" s="29">
        <f t="shared" si="7"/>
        <v>8.3665864698358039</v>
      </c>
      <c r="O4" s="29">
        <f t="shared" si="7"/>
        <v>8.2349934803805791</v>
      </c>
      <c r="P4" s="29">
        <f t="shared" si="7"/>
        <v>9.676140016218028</v>
      </c>
      <c r="Q4" s="29">
        <f t="shared" si="7"/>
        <v>7.9682920240669768</v>
      </c>
      <c r="R4" s="29">
        <f t="shared" si="7"/>
        <v>5.8630554439239111</v>
      </c>
      <c r="S4" s="29">
        <f t="shared" si="7"/>
        <v>6.0374532693464671</v>
      </c>
      <c r="T4" s="29">
        <f t="shared" si="7"/>
        <v>5.2110163792788624</v>
      </c>
      <c r="U4" s="29">
        <f t="shared" si="7"/>
        <v>5.7859253094874745</v>
      </c>
      <c r="V4" s="29">
        <f t="shared" si="7"/>
        <v>2.9488437338912106</v>
      </c>
      <c r="W4" s="29">
        <f t="shared" si="7"/>
        <v>1.1067745767642907</v>
      </c>
      <c r="X4" s="29">
        <f t="shared" ref="X4" si="8">SUM(X5:X7)</f>
        <v>0.71518818485515112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0.24628377492527748</v>
      </c>
      <c r="D6" s="10">
        <v>0.50199938763679131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30.344209532266877</v>
      </c>
      <c r="D7" s="10">
        <v>31.214838236593252</v>
      </c>
      <c r="E7" s="10">
        <v>13.352452275453516</v>
      </c>
      <c r="F7" s="10">
        <v>6.3092394220363994</v>
      </c>
      <c r="G7" s="10">
        <v>17.992901979381415</v>
      </c>
      <c r="H7" s="10">
        <v>16.30083357909967</v>
      </c>
      <c r="I7" s="10">
        <v>15.821236052707699</v>
      </c>
      <c r="J7" s="10">
        <v>28.416123806387901</v>
      </c>
      <c r="K7" s="10">
        <v>26.161291614726579</v>
      </c>
      <c r="L7" s="10">
        <v>23.181681686271482</v>
      </c>
      <c r="M7" s="10">
        <v>8.8136451442632104</v>
      </c>
      <c r="N7" s="10">
        <v>8.3665864698358039</v>
      </c>
      <c r="O7" s="10">
        <v>8.2349934803805791</v>
      </c>
      <c r="P7" s="10">
        <v>9.676140016218028</v>
      </c>
      <c r="Q7" s="10">
        <v>7.9682920240669768</v>
      </c>
      <c r="R7" s="10">
        <v>5.8630554439239111</v>
      </c>
      <c r="S7" s="10">
        <v>6.0374532693464671</v>
      </c>
      <c r="T7" s="10">
        <v>5.2110163792788624</v>
      </c>
      <c r="U7" s="10">
        <v>5.7859253094874745</v>
      </c>
      <c r="V7" s="10">
        <v>2.9488437338912106</v>
      </c>
      <c r="W7" s="10">
        <v>1.1067745767642907</v>
      </c>
      <c r="X7" s="10">
        <v>0.71518818485515112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268.72610677974018</v>
      </c>
      <c r="D8" s="29">
        <f t="shared" si="9"/>
        <v>163.55978663403673</v>
      </c>
      <c r="E8" s="29">
        <f t="shared" si="9"/>
        <v>90.618510288982321</v>
      </c>
      <c r="F8" s="29">
        <f t="shared" si="9"/>
        <v>151.28041250889299</v>
      </c>
      <c r="G8" s="29">
        <f t="shared" si="9"/>
        <v>118.71105112188488</v>
      </c>
      <c r="H8" s="29">
        <f t="shared" si="9"/>
        <v>115.32736958481982</v>
      </c>
      <c r="I8" s="29">
        <f t="shared" si="9"/>
        <v>145.43881022803041</v>
      </c>
      <c r="J8" s="29">
        <f t="shared" si="9"/>
        <v>111.2069661457523</v>
      </c>
      <c r="K8" s="29">
        <f t="shared" si="9"/>
        <v>126.86603788327331</v>
      </c>
      <c r="L8" s="29">
        <f t="shared" si="9"/>
        <v>185.02639589769726</v>
      </c>
      <c r="M8" s="29">
        <f t="shared" si="9"/>
        <v>58.645595641445318</v>
      </c>
      <c r="N8" s="29">
        <f t="shared" si="9"/>
        <v>54.882163046810369</v>
      </c>
      <c r="O8" s="29">
        <f t="shared" si="9"/>
        <v>49.746257470232244</v>
      </c>
      <c r="P8" s="29">
        <f t="shared" si="9"/>
        <v>50.93491648674398</v>
      </c>
      <c r="Q8" s="29">
        <f t="shared" si="9"/>
        <v>41.109595273993186</v>
      </c>
      <c r="R8" s="29">
        <f t="shared" si="9"/>
        <v>42.107498993500194</v>
      </c>
      <c r="S8" s="29">
        <f t="shared" si="9"/>
        <v>47.301209378391498</v>
      </c>
      <c r="T8" s="29">
        <f t="shared" si="9"/>
        <v>68.119281041177885</v>
      </c>
      <c r="U8" s="29">
        <f t="shared" si="9"/>
        <v>64.450383123035863</v>
      </c>
      <c r="V8" s="29">
        <f t="shared" si="9"/>
        <v>60.169596826633949</v>
      </c>
      <c r="W8" s="29">
        <f t="shared" si="9"/>
        <v>65.777822215934961</v>
      </c>
      <c r="X8" s="29">
        <f t="shared" si="9"/>
        <v>58.042998263923145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268.72610677974018</v>
      </c>
      <c r="D10" s="10">
        <v>163.55978663403673</v>
      </c>
      <c r="E10" s="10">
        <v>90.618510288982321</v>
      </c>
      <c r="F10" s="10">
        <v>151.28041250889299</v>
      </c>
      <c r="G10" s="10">
        <v>118.71105112188488</v>
      </c>
      <c r="H10" s="10">
        <v>115.32736958481982</v>
      </c>
      <c r="I10" s="10">
        <v>145.43881022803041</v>
      </c>
      <c r="J10" s="10">
        <v>111.2069661457523</v>
      </c>
      <c r="K10" s="10">
        <v>126.86603788327331</v>
      </c>
      <c r="L10" s="10">
        <v>185.02639589769726</v>
      </c>
      <c r="M10" s="10">
        <v>58.645595641445318</v>
      </c>
      <c r="N10" s="10">
        <v>54.882163046810369</v>
      </c>
      <c r="O10" s="10">
        <v>49.746257470232244</v>
      </c>
      <c r="P10" s="10">
        <v>50.93491648674398</v>
      </c>
      <c r="Q10" s="10">
        <v>41.109595273993186</v>
      </c>
      <c r="R10" s="10">
        <v>42.107498993500194</v>
      </c>
      <c r="S10" s="10">
        <v>47.301209378391498</v>
      </c>
      <c r="T10" s="10">
        <v>68.119281041177885</v>
      </c>
      <c r="U10" s="10">
        <v>64.450383123035863</v>
      </c>
      <c r="V10" s="10">
        <v>60.169596826633949</v>
      </c>
      <c r="W10" s="10">
        <v>65.777822215934961</v>
      </c>
      <c r="X10" s="10">
        <v>58.042998263923145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2.2819735899568188</v>
      </c>
      <c r="D11" s="29">
        <f t="shared" si="10"/>
        <v>2.9453558834133715</v>
      </c>
      <c r="E11" s="29">
        <f t="shared" si="10"/>
        <v>6.0112025013369781</v>
      </c>
      <c r="F11" s="29">
        <f t="shared" si="10"/>
        <v>6.8388757708511232</v>
      </c>
      <c r="G11" s="29">
        <f t="shared" si="10"/>
        <v>3.831204126459602</v>
      </c>
      <c r="H11" s="29">
        <f t="shared" si="10"/>
        <v>3.5165968951651312</v>
      </c>
      <c r="I11" s="29">
        <f t="shared" si="10"/>
        <v>2.1368703842056216</v>
      </c>
      <c r="J11" s="29">
        <f t="shared" si="10"/>
        <v>2.9369407955301954</v>
      </c>
      <c r="K11" s="29">
        <f t="shared" si="10"/>
        <v>3.6220702700809357</v>
      </c>
      <c r="L11" s="29">
        <f t="shared" si="10"/>
        <v>3.255075315214468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0.24061807881589373</v>
      </c>
      <c r="Q11" s="29">
        <f t="shared" si="10"/>
        <v>0.4420151391175261</v>
      </c>
      <c r="R11" s="29">
        <f t="shared" si="10"/>
        <v>0.92533111438691651</v>
      </c>
      <c r="S11" s="29">
        <f t="shared" si="10"/>
        <v>0.98633581754121291</v>
      </c>
      <c r="T11" s="29">
        <f t="shared" si="10"/>
        <v>0.80580615338649531</v>
      </c>
      <c r="U11" s="29">
        <f t="shared" si="10"/>
        <v>0.73717137880709815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2.2819735899568188</v>
      </c>
      <c r="D13" s="10">
        <v>2.9453558834133715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6.0112025013369781</v>
      </c>
      <c r="F15" s="10">
        <v>6.8388757708511232</v>
      </c>
      <c r="G15" s="10">
        <v>3.831204126459602</v>
      </c>
      <c r="H15" s="10">
        <v>3.5165968951651312</v>
      </c>
      <c r="I15" s="10">
        <v>2.1368703842056216</v>
      </c>
      <c r="J15" s="10">
        <v>2.9369407955301954</v>
      </c>
      <c r="K15" s="10">
        <v>3.6220702700809357</v>
      </c>
      <c r="L15" s="10">
        <v>3.255075315214468</v>
      </c>
      <c r="M15" s="10">
        <v>0</v>
      </c>
      <c r="N15" s="10">
        <v>0</v>
      </c>
      <c r="O15" s="10">
        <v>0</v>
      </c>
      <c r="P15" s="10">
        <v>0.24061807881589373</v>
      </c>
      <c r="Q15" s="10">
        <v>0.4420151391175261</v>
      </c>
      <c r="R15" s="10">
        <v>0.92533111438691651</v>
      </c>
      <c r="S15" s="10">
        <v>0.98633581754121291</v>
      </c>
      <c r="T15" s="10">
        <v>0.80580615338649531</v>
      </c>
      <c r="U15" s="10">
        <v>0.73717137880709815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0.47159462422552412</v>
      </c>
      <c r="F17" s="37">
        <f t="shared" si="11"/>
        <v>0.48161085644269203</v>
      </c>
      <c r="G17" s="37">
        <f t="shared" si="11"/>
        <v>0.13018767193600178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8.2376114070692683</v>
      </c>
      <c r="N17" s="37">
        <f t="shared" si="11"/>
        <v>9.8582165612665147</v>
      </c>
      <c r="O17" s="37">
        <f t="shared" si="11"/>
        <v>8.7196307192618914</v>
      </c>
      <c r="P17" s="37">
        <f t="shared" si="11"/>
        <v>8.9563080116627383</v>
      </c>
      <c r="Q17" s="37">
        <f t="shared" si="11"/>
        <v>7.7027273906445304</v>
      </c>
      <c r="R17" s="37">
        <f t="shared" si="11"/>
        <v>8.3152787102203334</v>
      </c>
      <c r="S17" s="37">
        <f t="shared" si="11"/>
        <v>8.6214186683140746</v>
      </c>
      <c r="T17" s="37">
        <f t="shared" si="11"/>
        <v>8.130129014953118</v>
      </c>
      <c r="U17" s="37">
        <f t="shared" si="11"/>
        <v>8.9759657461005666</v>
      </c>
      <c r="V17" s="37">
        <f t="shared" si="11"/>
        <v>7.5949546901721892</v>
      </c>
      <c r="W17" s="37">
        <f t="shared" si="11"/>
        <v>7.6211933918954466</v>
      </c>
      <c r="X17" s="37">
        <f t="shared" si="11"/>
        <v>8.4882425565206976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0.47159462422552412</v>
      </c>
      <c r="F18" s="10">
        <v>0.48161085644269203</v>
      </c>
      <c r="G18" s="10">
        <v>0.13018767193600178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8.2376114070692683</v>
      </c>
      <c r="N21" s="10">
        <v>9.8582165612665147</v>
      </c>
      <c r="O21" s="10">
        <v>8.7196307192618914</v>
      </c>
      <c r="P21" s="10">
        <v>8.9563080116627383</v>
      </c>
      <c r="Q21" s="10">
        <v>7.7027273906445304</v>
      </c>
      <c r="R21" s="10">
        <v>8.3152787102203334</v>
      </c>
      <c r="S21" s="10">
        <v>8.6214186683140746</v>
      </c>
      <c r="T21" s="10">
        <v>8.130129014953118</v>
      </c>
      <c r="U21" s="10">
        <v>8.9759657461005666</v>
      </c>
      <c r="V21" s="10">
        <v>7.5949546901721892</v>
      </c>
      <c r="W21" s="10">
        <v>7.6211933918954466</v>
      </c>
      <c r="X21" s="10">
        <v>8.4882425565206976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15.165141246188169</v>
      </c>
      <c r="D26" s="37">
        <f t="shared" si="13"/>
        <v>6.2423672829726415</v>
      </c>
      <c r="E26" s="37">
        <f t="shared" si="13"/>
        <v>2.5677197490489228</v>
      </c>
      <c r="F26" s="37">
        <f t="shared" si="13"/>
        <v>2.6134562159325978</v>
      </c>
      <c r="G26" s="37">
        <f t="shared" si="13"/>
        <v>23.909614577581007</v>
      </c>
      <c r="H26" s="37">
        <f t="shared" si="13"/>
        <v>21.565015422634037</v>
      </c>
      <c r="I26" s="37">
        <f t="shared" si="13"/>
        <v>9.5791461539571792</v>
      </c>
      <c r="J26" s="37">
        <f t="shared" si="13"/>
        <v>11.89743371730699</v>
      </c>
      <c r="K26" s="37">
        <f t="shared" si="13"/>
        <v>12.698684639176586</v>
      </c>
      <c r="L26" s="37">
        <f t="shared" si="13"/>
        <v>8.4448836981081499</v>
      </c>
      <c r="M26" s="37">
        <f t="shared" si="13"/>
        <v>30.307922617636876</v>
      </c>
      <c r="N26" s="37">
        <f t="shared" si="13"/>
        <v>24.607790140962926</v>
      </c>
      <c r="O26" s="37">
        <f t="shared" si="13"/>
        <v>21.152482987761591</v>
      </c>
      <c r="P26" s="37">
        <f t="shared" si="13"/>
        <v>15.851351098501768</v>
      </c>
      <c r="Q26" s="37">
        <f t="shared" si="13"/>
        <v>15.182120790186143</v>
      </c>
      <c r="R26" s="37">
        <f t="shared" si="13"/>
        <v>11.039084944525145</v>
      </c>
      <c r="S26" s="37">
        <f t="shared" si="13"/>
        <v>3.7722863064522327</v>
      </c>
      <c r="T26" s="37">
        <f t="shared" si="13"/>
        <v>9.8817662817286447</v>
      </c>
      <c r="U26" s="37">
        <f t="shared" si="13"/>
        <v>11.968998473542397</v>
      </c>
      <c r="V26" s="37">
        <f t="shared" si="13"/>
        <v>17.804003769701652</v>
      </c>
      <c r="W26" s="37">
        <f t="shared" si="13"/>
        <v>27.482798304707366</v>
      </c>
      <c r="X26" s="37">
        <f t="shared" si="13"/>
        <v>27.840124738500499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15.165141246188169</v>
      </c>
      <c r="D33" s="29">
        <f t="shared" si="15"/>
        <v>6.2423672829726415</v>
      </c>
      <c r="E33" s="29">
        <f t="shared" si="15"/>
        <v>2.5677197490489228</v>
      </c>
      <c r="F33" s="29">
        <f t="shared" si="15"/>
        <v>2.6134562159325978</v>
      </c>
      <c r="G33" s="29">
        <f t="shared" si="15"/>
        <v>23.909614577581007</v>
      </c>
      <c r="H33" s="29">
        <f t="shared" si="15"/>
        <v>21.565015422634037</v>
      </c>
      <c r="I33" s="29">
        <f t="shared" si="15"/>
        <v>9.5791461539571792</v>
      </c>
      <c r="J33" s="29">
        <f t="shared" si="15"/>
        <v>11.89743371730699</v>
      </c>
      <c r="K33" s="29">
        <f t="shared" si="15"/>
        <v>12.698684639176586</v>
      </c>
      <c r="L33" s="29">
        <f t="shared" si="15"/>
        <v>8.4448836981081499</v>
      </c>
      <c r="M33" s="29">
        <f t="shared" si="15"/>
        <v>30.307922617636876</v>
      </c>
      <c r="N33" s="29">
        <f t="shared" si="15"/>
        <v>24.607790140962926</v>
      </c>
      <c r="O33" s="29">
        <f t="shared" si="15"/>
        <v>21.152482987761591</v>
      </c>
      <c r="P33" s="29">
        <f t="shared" si="15"/>
        <v>15.851351098501768</v>
      </c>
      <c r="Q33" s="29">
        <f t="shared" si="15"/>
        <v>15.182120790186143</v>
      </c>
      <c r="R33" s="29">
        <f t="shared" si="15"/>
        <v>11.039084944525145</v>
      </c>
      <c r="S33" s="29">
        <f t="shared" si="15"/>
        <v>3.7722863064522327</v>
      </c>
      <c r="T33" s="29">
        <f t="shared" si="15"/>
        <v>9.8817662817286447</v>
      </c>
      <c r="U33" s="29">
        <f t="shared" si="15"/>
        <v>11.968998473542397</v>
      </c>
      <c r="V33" s="29">
        <f t="shared" si="15"/>
        <v>17.804003769701652</v>
      </c>
      <c r="W33" s="29">
        <f t="shared" si="15"/>
        <v>27.482798304707366</v>
      </c>
      <c r="X33" s="29">
        <f t="shared" si="15"/>
        <v>27.840124738500499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0.79047293374765826</v>
      </c>
      <c r="R36" s="10">
        <v>0.55065008575145136</v>
      </c>
      <c r="S36" s="10">
        <v>0.86292563135796452</v>
      </c>
      <c r="T36" s="10">
        <v>1.8966419595806887</v>
      </c>
      <c r="U36" s="10">
        <v>1.6119551477629452</v>
      </c>
      <c r="V36" s="10">
        <v>1.6379847404452748</v>
      </c>
      <c r="W36" s="10">
        <v>1.2250590958739935</v>
      </c>
      <c r="X36" s="10">
        <v>1.3391727052848255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15.165141246188169</v>
      </c>
      <c r="D44" s="10">
        <v>6.2423672829726415</v>
      </c>
      <c r="E44" s="10">
        <v>2.5677197490489228</v>
      </c>
      <c r="F44" s="10">
        <v>2.6134562159325978</v>
      </c>
      <c r="G44" s="10">
        <v>23.909614577581007</v>
      </c>
      <c r="H44" s="10">
        <v>21.565015422634037</v>
      </c>
      <c r="I44" s="10">
        <v>9.5791461539571792</v>
      </c>
      <c r="J44" s="10">
        <v>11.89743371730699</v>
      </c>
      <c r="K44" s="10">
        <v>12.698684639176586</v>
      </c>
      <c r="L44" s="10">
        <v>8.4448836981081499</v>
      </c>
      <c r="M44" s="10">
        <v>6.8771843457650554</v>
      </c>
      <c r="N44" s="10">
        <v>2.8778912710318432</v>
      </c>
      <c r="O44" s="10">
        <v>1.4355281812037894</v>
      </c>
      <c r="P44" s="10">
        <v>0.25146561515595456</v>
      </c>
      <c r="Q44" s="10">
        <v>0.23761832956381657</v>
      </c>
      <c r="R44" s="10">
        <v>0.49658757579130586</v>
      </c>
      <c r="S44" s="10">
        <v>0.5187956179320321</v>
      </c>
      <c r="T44" s="10">
        <v>0.48868588961732407</v>
      </c>
      <c r="U44" s="10">
        <v>0.2422790668665073</v>
      </c>
      <c r="V44" s="10">
        <v>0</v>
      </c>
      <c r="W44" s="10">
        <v>0.2762153709705823</v>
      </c>
      <c r="X44" s="10">
        <v>0.48307342798760872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23.430738271871821</v>
      </c>
      <c r="N50" s="10">
        <v>21.729898869931084</v>
      </c>
      <c r="O50" s="10">
        <v>19.716954806557801</v>
      </c>
      <c r="P50" s="10">
        <v>15.599885483345814</v>
      </c>
      <c r="Q50" s="10">
        <v>14.15402952687467</v>
      </c>
      <c r="R50" s="10">
        <v>9.9918472829823877</v>
      </c>
      <c r="S50" s="10">
        <v>2.3905650571622359</v>
      </c>
      <c r="T50" s="10">
        <v>7.4964384325306312</v>
      </c>
      <c r="U50" s="10">
        <v>10.114764258912945</v>
      </c>
      <c r="V50" s="10">
        <v>16.166019029256375</v>
      </c>
      <c r="W50" s="10">
        <v>25.981523837862788</v>
      </c>
      <c r="X50" s="10">
        <v>26.017878605228066</v>
      </c>
    </row>
    <row r="51" spans="1:24" ht="11.25" customHeight="1" x14ac:dyDescent="0.2">
      <c r="A51" s="35" t="s">
        <v>89</v>
      </c>
      <c r="B51" s="36" t="s">
        <v>90</v>
      </c>
      <c r="C51" s="37">
        <v>74.205663114414634</v>
      </c>
      <c r="D51" s="37">
        <v>75.154841058479818</v>
      </c>
      <c r="E51" s="37">
        <v>40.531967474047946</v>
      </c>
      <c r="F51" s="37">
        <v>47.018541487827726</v>
      </c>
      <c r="G51" s="37">
        <v>37.338080538023249</v>
      </c>
      <c r="H51" s="37">
        <v>43.985293174118461</v>
      </c>
      <c r="I51" s="37">
        <v>53.239500895963005</v>
      </c>
      <c r="J51" s="37">
        <v>71.789837730761889</v>
      </c>
      <c r="K51" s="37">
        <v>53.413547985395141</v>
      </c>
      <c r="L51" s="37">
        <v>48.484374957142641</v>
      </c>
      <c r="M51" s="37">
        <v>43.344823053450718</v>
      </c>
      <c r="N51" s="37">
        <v>42.896890629508803</v>
      </c>
      <c r="O51" s="37">
        <v>52.428153184117413</v>
      </c>
      <c r="P51" s="37">
        <v>57.002611874728686</v>
      </c>
      <c r="Q51" s="37">
        <v>43.000369044968714</v>
      </c>
      <c r="R51" s="37">
        <v>46.967083905570455</v>
      </c>
      <c r="S51" s="37">
        <v>45.24695562247517</v>
      </c>
      <c r="T51" s="37">
        <v>57.80240579380154</v>
      </c>
      <c r="U51" s="37">
        <v>56.239081134813823</v>
      </c>
      <c r="V51" s="37">
        <v>64.268329898541424</v>
      </c>
      <c r="W51" s="37">
        <v>82.874288790481458</v>
      </c>
      <c r="X51" s="37">
        <v>70.832266883030215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3.5852127574421987E-2</v>
      </c>
      <c r="D52" s="37">
        <f t="shared" si="16"/>
        <v>2.7718706881962945</v>
      </c>
      <c r="E52" s="37">
        <f t="shared" si="16"/>
        <v>3.952123126331844E-2</v>
      </c>
      <c r="F52" s="37">
        <f t="shared" si="16"/>
        <v>3.1253984672162331E-2</v>
      </c>
      <c r="G52" s="37">
        <f t="shared" si="16"/>
        <v>6.3210299059811986E-2</v>
      </c>
      <c r="H52" s="37">
        <f t="shared" si="16"/>
        <v>6.227608751115115E-2</v>
      </c>
      <c r="I52" s="37">
        <f t="shared" si="16"/>
        <v>8.3250582890906144E-2</v>
      </c>
      <c r="J52" s="37">
        <f t="shared" si="16"/>
        <v>5.6638225306880591E-2</v>
      </c>
      <c r="K52" s="37">
        <f t="shared" si="16"/>
        <v>5.9396378563397897E-2</v>
      </c>
      <c r="L52" s="37">
        <f t="shared" si="16"/>
        <v>9.1577591600941782E-2</v>
      </c>
      <c r="M52" s="37">
        <f t="shared" si="16"/>
        <v>0.10946154009073973</v>
      </c>
      <c r="N52" s="37">
        <f t="shared" si="16"/>
        <v>0.31648227107193044</v>
      </c>
      <c r="O52" s="37">
        <f t="shared" si="16"/>
        <v>0.27128263508487804</v>
      </c>
      <c r="P52" s="37">
        <f t="shared" si="16"/>
        <v>0.7475705803956848</v>
      </c>
      <c r="Q52" s="37">
        <f t="shared" si="16"/>
        <v>0.47245124295984492</v>
      </c>
      <c r="R52" s="37">
        <f t="shared" si="16"/>
        <v>0.49378398281964592</v>
      </c>
      <c r="S52" s="37">
        <f t="shared" si="16"/>
        <v>0.72607399251753946</v>
      </c>
      <c r="T52" s="37">
        <f t="shared" si="16"/>
        <v>0.70968637111498056</v>
      </c>
      <c r="U52" s="37">
        <f t="shared" si="16"/>
        <v>0.77285421751589189</v>
      </c>
      <c r="V52" s="37">
        <f t="shared" si="16"/>
        <v>0.83409518507882385</v>
      </c>
      <c r="W52" s="37">
        <f t="shared" si="16"/>
        <v>1.1024984044075241</v>
      </c>
      <c r="X52" s="37">
        <f t="shared" si="16"/>
        <v>1.247580325721612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2.6689567758422315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0.14460630920003795</v>
      </c>
      <c r="O59" s="10">
        <v>5.0107765747270758E-2</v>
      </c>
      <c r="P59" s="10">
        <v>0.44748847269266284</v>
      </c>
      <c r="Q59" s="10">
        <v>0.16176468923180093</v>
      </c>
      <c r="R59" s="10">
        <v>0.12343496111032554</v>
      </c>
      <c r="S59" s="10">
        <v>0.2912076393956729</v>
      </c>
      <c r="T59" s="10">
        <v>0.10307568424977534</v>
      </c>
      <c r="U59" s="10">
        <v>7.1776938398780687E-2</v>
      </c>
      <c r="V59" s="10">
        <v>4.119680320245035E-3</v>
      </c>
      <c r="W59" s="10">
        <v>3.8125548448646419E-3</v>
      </c>
      <c r="X59" s="10">
        <v>0.18226873661251308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2.6620722383422651E-2</v>
      </c>
      <c r="D61" s="10">
        <v>8.9060530429969906E-2</v>
      </c>
      <c r="E61" s="10">
        <v>2.365500118548429E-2</v>
      </c>
      <c r="F61" s="10">
        <v>0</v>
      </c>
      <c r="G61" s="10">
        <v>2.6149771617010587E-2</v>
      </c>
      <c r="H61" s="10">
        <v>1.4951097052606889E-2</v>
      </c>
      <c r="I61" s="10">
        <v>9.0302509146294799E-3</v>
      </c>
      <c r="J61" s="10">
        <v>3.7223533280615853E-2</v>
      </c>
      <c r="K61" s="10">
        <v>1.9912054361975452E-2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6.9297681476804943E-2</v>
      </c>
      <c r="U61" s="10">
        <v>6.4973904594962772E-2</v>
      </c>
      <c r="V61" s="10">
        <v>6.0641788111976222E-2</v>
      </c>
      <c r="W61" s="10">
        <v>6.2732125090545335E-2</v>
      </c>
      <c r="X61" s="10">
        <v>2.8677508510246148E-2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9.2314051909993377E-3</v>
      </c>
      <c r="D70" s="10">
        <v>1.3853381924092901E-2</v>
      </c>
      <c r="E70" s="10">
        <v>1.5866230077834147E-2</v>
      </c>
      <c r="F70" s="10">
        <v>3.1253984672162331E-2</v>
      </c>
      <c r="G70" s="10">
        <v>3.7060527442801396E-2</v>
      </c>
      <c r="H70" s="10">
        <v>4.7324990458544262E-2</v>
      </c>
      <c r="I70" s="10">
        <v>7.4220331976276657E-2</v>
      </c>
      <c r="J70" s="10">
        <v>1.9414692026264738E-2</v>
      </c>
      <c r="K70" s="10">
        <v>3.9484324201422449E-2</v>
      </c>
      <c r="L70" s="10">
        <v>9.1577591600941782E-2</v>
      </c>
      <c r="M70" s="10">
        <v>0.10946154009073973</v>
      </c>
      <c r="N70" s="10">
        <v>0.1718759618718925</v>
      </c>
      <c r="O70" s="10">
        <v>0.22117486933760727</v>
      </c>
      <c r="P70" s="10">
        <v>0.30008210770302196</v>
      </c>
      <c r="Q70" s="10">
        <v>0.31068655372804399</v>
      </c>
      <c r="R70" s="10">
        <v>0.37034902170932038</v>
      </c>
      <c r="S70" s="10">
        <v>0.43486635312186656</v>
      </c>
      <c r="T70" s="10">
        <v>0.53731300538840032</v>
      </c>
      <c r="U70" s="10">
        <v>0.63610337452214838</v>
      </c>
      <c r="V70" s="10">
        <v>0.76933371664660255</v>
      </c>
      <c r="W70" s="10">
        <v>1.0359537244721142</v>
      </c>
      <c r="X70" s="10">
        <v>1.0366340805988528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2.0589059587996785</v>
      </c>
      <c r="D71" s="37">
        <f t="shared" si="17"/>
        <v>2.7588278294578643</v>
      </c>
      <c r="E71" s="37">
        <f t="shared" si="17"/>
        <v>1.3004521868688792</v>
      </c>
      <c r="F71" s="37">
        <f t="shared" si="17"/>
        <v>1.6979931683666252</v>
      </c>
      <c r="G71" s="37">
        <f t="shared" si="17"/>
        <v>0.70472255891674873</v>
      </c>
      <c r="H71" s="37">
        <f t="shared" si="17"/>
        <v>0.61193373161134712</v>
      </c>
      <c r="I71" s="37">
        <f t="shared" si="17"/>
        <v>0.70079305133854786</v>
      </c>
      <c r="J71" s="37">
        <f t="shared" si="17"/>
        <v>1.8314884280427346</v>
      </c>
      <c r="K71" s="37">
        <f t="shared" si="17"/>
        <v>1.8629851245533036</v>
      </c>
      <c r="L71" s="37">
        <f t="shared" si="17"/>
        <v>1.2971210660887145</v>
      </c>
      <c r="M71" s="37">
        <f t="shared" si="17"/>
        <v>0.70608925961082747</v>
      </c>
      <c r="N71" s="37">
        <f t="shared" si="17"/>
        <v>0.91792979745136027</v>
      </c>
      <c r="O71" s="37">
        <f t="shared" si="17"/>
        <v>1.014783734755708</v>
      </c>
      <c r="P71" s="37">
        <f t="shared" si="17"/>
        <v>0.95420301250013662</v>
      </c>
      <c r="Q71" s="37">
        <f t="shared" si="17"/>
        <v>0.6844200836564539</v>
      </c>
      <c r="R71" s="37">
        <f t="shared" si="17"/>
        <v>0.77307049535106509</v>
      </c>
      <c r="S71" s="37">
        <f t="shared" si="17"/>
        <v>0.81947253581111534</v>
      </c>
      <c r="T71" s="37">
        <f t="shared" si="17"/>
        <v>0.81983260170880989</v>
      </c>
      <c r="U71" s="37">
        <f t="shared" si="17"/>
        <v>0.81427657463946701</v>
      </c>
      <c r="V71" s="37">
        <f t="shared" si="17"/>
        <v>0.8311802210166287</v>
      </c>
      <c r="W71" s="37">
        <f t="shared" si="17"/>
        <v>0.91410541161397518</v>
      </c>
      <c r="X71" s="37">
        <f t="shared" si="17"/>
        <v>0.7514293030427035</v>
      </c>
    </row>
    <row r="72" spans="1:24" ht="11.25" customHeight="1" x14ac:dyDescent="0.2">
      <c r="A72" s="42" t="s">
        <v>131</v>
      </c>
      <c r="B72" s="9" t="s">
        <v>132</v>
      </c>
      <c r="C72" s="10">
        <v>2.0589059587996785</v>
      </c>
      <c r="D72" s="10">
        <v>2.7588278294578643</v>
      </c>
      <c r="E72" s="10">
        <v>1.3004521868688792</v>
      </c>
      <c r="F72" s="10">
        <v>1.6979931683666252</v>
      </c>
      <c r="G72" s="10">
        <v>0.70472255891674873</v>
      </c>
      <c r="H72" s="10">
        <v>0.61193373161134712</v>
      </c>
      <c r="I72" s="10">
        <v>0.70079305133854786</v>
      </c>
      <c r="J72" s="10">
        <v>1.8314884280427346</v>
      </c>
      <c r="K72" s="10">
        <v>1.8629851245533036</v>
      </c>
      <c r="L72" s="10">
        <v>1.2971210660887145</v>
      </c>
      <c r="M72" s="10">
        <v>0.70608925961082747</v>
      </c>
      <c r="N72" s="10">
        <v>0.91792979745136027</v>
      </c>
      <c r="O72" s="10">
        <v>1.014783734755708</v>
      </c>
      <c r="P72" s="10">
        <v>0.95420301250013662</v>
      </c>
      <c r="Q72" s="10">
        <v>0.6844200836564539</v>
      </c>
      <c r="R72" s="10">
        <v>0.77307049535106509</v>
      </c>
      <c r="S72" s="10">
        <v>0.81947253581111534</v>
      </c>
      <c r="T72" s="10">
        <v>0.81983260170880989</v>
      </c>
      <c r="U72" s="10">
        <v>0.81427657463946701</v>
      </c>
      <c r="V72" s="10">
        <v>0.8311802210166287</v>
      </c>
      <c r="W72" s="10">
        <v>0.91410541161397518</v>
      </c>
      <c r="X72" s="10">
        <v>0.7514293030427035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85.702551587116488</v>
      </c>
      <c r="D75" s="37">
        <v>78.541024767766032</v>
      </c>
      <c r="E75" s="37">
        <v>40.204624989010355</v>
      </c>
      <c r="F75" s="37">
        <v>40.79799658903957</v>
      </c>
      <c r="G75" s="37">
        <v>31.374855064287789</v>
      </c>
      <c r="H75" s="37">
        <v>32.667235204799056</v>
      </c>
      <c r="I75" s="37">
        <v>36.743782826940979</v>
      </c>
      <c r="J75" s="37">
        <v>53.345309652833294</v>
      </c>
      <c r="K75" s="37">
        <v>56.673786953089937</v>
      </c>
      <c r="L75" s="37">
        <v>51.91064127678905</v>
      </c>
      <c r="M75" s="37">
        <v>54.882380289393815</v>
      </c>
      <c r="N75" s="37">
        <v>55.955376262816785</v>
      </c>
      <c r="O75" s="37">
        <v>55.606382689419348</v>
      </c>
      <c r="P75" s="37">
        <v>56.84385255289186</v>
      </c>
      <c r="Q75" s="37">
        <v>51.467646648251048</v>
      </c>
      <c r="R75" s="37">
        <v>51.730053356994688</v>
      </c>
      <c r="S75" s="37">
        <v>50.712649861269227</v>
      </c>
      <c r="T75" s="37">
        <v>47.135808244479676</v>
      </c>
      <c r="U75" s="37">
        <v>48.339809630645334</v>
      </c>
      <c r="V75" s="37">
        <v>47.277034758245691</v>
      </c>
      <c r="W75" s="37">
        <v>50.324556843587295</v>
      </c>
      <c r="X75" s="37">
        <v>46.885568150180532</v>
      </c>
    </row>
    <row r="76" spans="1:24" ht="11.25" customHeight="1" x14ac:dyDescent="0.2">
      <c r="A76" s="38" t="s">
        <v>139</v>
      </c>
      <c r="B76" s="39" t="s">
        <v>140</v>
      </c>
      <c r="C76" s="40">
        <v>93.897260212583873</v>
      </c>
      <c r="D76" s="40">
        <v>105.84321043767849</v>
      </c>
      <c r="E76" s="40">
        <v>52.115337212547146</v>
      </c>
      <c r="F76" s="40">
        <v>63.089332788372246</v>
      </c>
      <c r="G76" s="40">
        <v>44.753859463864487</v>
      </c>
      <c r="H76" s="40">
        <v>46.798066878867189</v>
      </c>
      <c r="I76" s="40">
        <v>57.942273800588133</v>
      </c>
      <c r="J76" s="40">
        <v>84.5390534800257</v>
      </c>
      <c r="K76" s="40">
        <v>84.608938881342084</v>
      </c>
      <c r="L76" s="40">
        <v>72.946892147862627</v>
      </c>
      <c r="M76" s="40">
        <v>79.789852888077718</v>
      </c>
      <c r="N76" s="40">
        <v>81.486337852019162</v>
      </c>
      <c r="O76" s="40">
        <v>82.892358081002612</v>
      </c>
      <c r="P76" s="40">
        <v>80.198776048914709</v>
      </c>
      <c r="Q76" s="40">
        <v>82.158426484304982</v>
      </c>
      <c r="R76" s="40">
        <v>80.467883017678304</v>
      </c>
      <c r="S76" s="40">
        <v>75.627340821119361</v>
      </c>
      <c r="T76" s="40">
        <v>75.555883437914829</v>
      </c>
      <c r="U76" s="40">
        <v>73.841066623819046</v>
      </c>
      <c r="V76" s="40">
        <v>74.824204744200145</v>
      </c>
      <c r="W76" s="40">
        <v>74.796705708954718</v>
      </c>
      <c r="X76" s="40">
        <v>71.26249727382978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37.185096790895543</v>
      </c>
      <c r="D2" s="31">
        <f t="shared" ref="D2:W2" si="1">SUM(D3,D17,D22,D25,D26,D51,D52,D71,D74,D75,D76)</f>
        <v>36.018186856912699</v>
      </c>
      <c r="E2" s="31">
        <f t="shared" si="1"/>
        <v>36.35410519306636</v>
      </c>
      <c r="F2" s="31">
        <f t="shared" si="1"/>
        <v>38.456405794914538</v>
      </c>
      <c r="G2" s="31">
        <f t="shared" si="1"/>
        <v>39.92321956819552</v>
      </c>
      <c r="H2" s="31">
        <f t="shared" si="1"/>
        <v>45.980472612491667</v>
      </c>
      <c r="I2" s="31">
        <f t="shared" si="1"/>
        <v>48.111743544249414</v>
      </c>
      <c r="J2" s="31">
        <f t="shared" si="1"/>
        <v>45.476970545354497</v>
      </c>
      <c r="K2" s="31">
        <f t="shared" si="1"/>
        <v>42.855601047487582</v>
      </c>
      <c r="L2" s="31">
        <f t="shared" si="1"/>
        <v>45.350842001803244</v>
      </c>
      <c r="M2" s="31">
        <f t="shared" si="1"/>
        <v>51.4709424923456</v>
      </c>
      <c r="N2" s="31">
        <f t="shared" si="1"/>
        <v>47.964208805448536</v>
      </c>
      <c r="O2" s="31">
        <f t="shared" si="1"/>
        <v>49.272600600339082</v>
      </c>
      <c r="P2" s="31">
        <f t="shared" si="1"/>
        <v>49.365868548888002</v>
      </c>
      <c r="Q2" s="31">
        <f t="shared" si="1"/>
        <v>53.668672972199133</v>
      </c>
      <c r="R2" s="31">
        <f t="shared" si="1"/>
        <v>38.475685487721414</v>
      </c>
      <c r="S2" s="31">
        <f t="shared" si="1"/>
        <v>42.299608292729907</v>
      </c>
      <c r="T2" s="31">
        <f t="shared" si="1"/>
        <v>43.395910958251747</v>
      </c>
      <c r="U2" s="31">
        <f t="shared" si="1"/>
        <v>46.837680328652397</v>
      </c>
      <c r="V2" s="31">
        <f t="shared" si="1"/>
        <v>48.607528422661659</v>
      </c>
      <c r="W2" s="31">
        <f t="shared" si="1"/>
        <v>46.828126492786367</v>
      </c>
      <c r="X2" s="31">
        <f t="shared" ref="X2" si="2">SUM(X3,X17,X22,X25,X26,X51,X52,X71,X74,X75,X76)</f>
        <v>44.196029932707212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18.374746537368029</v>
      </c>
      <c r="D3" s="34">
        <f t="shared" ref="D3:W3" si="4">SUM(D4,D8,D11)</f>
        <v>14.354332100646616</v>
      </c>
      <c r="E3" s="34">
        <f t="shared" si="4"/>
        <v>15.220082403617941</v>
      </c>
      <c r="F3" s="34">
        <f t="shared" si="4"/>
        <v>18.566059511446408</v>
      </c>
      <c r="G3" s="34">
        <f t="shared" si="4"/>
        <v>18.82992212817171</v>
      </c>
      <c r="H3" s="34">
        <f t="shared" si="4"/>
        <v>20.643294357253097</v>
      </c>
      <c r="I3" s="34">
        <f t="shared" si="4"/>
        <v>22.824029902410768</v>
      </c>
      <c r="J3" s="34">
        <f t="shared" si="4"/>
        <v>16.649324332246568</v>
      </c>
      <c r="K3" s="34">
        <f t="shared" si="4"/>
        <v>17.344223588564461</v>
      </c>
      <c r="L3" s="34">
        <f t="shared" si="4"/>
        <v>22.895334990923178</v>
      </c>
      <c r="M3" s="34">
        <f t="shared" si="4"/>
        <v>11.656760915169475</v>
      </c>
      <c r="N3" s="34">
        <f t="shared" si="4"/>
        <v>10.40197688193315</v>
      </c>
      <c r="O3" s="34">
        <f t="shared" si="4"/>
        <v>9.745108814981478</v>
      </c>
      <c r="P3" s="34">
        <f t="shared" si="4"/>
        <v>10.171977848860772</v>
      </c>
      <c r="Q3" s="34">
        <f t="shared" si="4"/>
        <v>10.173139327409594</v>
      </c>
      <c r="R3" s="34">
        <f t="shared" si="4"/>
        <v>6.9753588923361489</v>
      </c>
      <c r="S3" s="34">
        <f t="shared" si="4"/>
        <v>8.9803465874023889</v>
      </c>
      <c r="T3" s="34">
        <f t="shared" si="4"/>
        <v>11.017863940256341</v>
      </c>
      <c r="U3" s="34">
        <f t="shared" si="4"/>
        <v>11.368652030031059</v>
      </c>
      <c r="V3" s="34">
        <f t="shared" si="4"/>
        <v>10.205158981980727</v>
      </c>
      <c r="W3" s="34">
        <f t="shared" si="4"/>
        <v>9.0609614772964431</v>
      </c>
      <c r="X3" s="34">
        <f t="shared" ref="X3" si="5">SUM(X4,X8,X11)</f>
        <v>8.2113186804918588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1.8637109390805477</v>
      </c>
      <c r="D4" s="29">
        <f t="shared" ref="D4:W4" si="7">SUM(D5:D7)</f>
        <v>2.2967887825309399</v>
      </c>
      <c r="E4" s="29">
        <f t="shared" si="7"/>
        <v>1.8478034488704886</v>
      </c>
      <c r="F4" s="29">
        <f t="shared" si="7"/>
        <v>0.7123928932450273</v>
      </c>
      <c r="G4" s="29">
        <f t="shared" si="7"/>
        <v>2.4108198248397912</v>
      </c>
      <c r="H4" s="29">
        <f t="shared" si="7"/>
        <v>2.4899434213882636</v>
      </c>
      <c r="I4" s="29">
        <f t="shared" si="7"/>
        <v>2.2099827348674417</v>
      </c>
      <c r="J4" s="29">
        <f t="shared" si="7"/>
        <v>3.3186669435784766</v>
      </c>
      <c r="K4" s="29">
        <f t="shared" si="7"/>
        <v>2.8965785493160294</v>
      </c>
      <c r="L4" s="29">
        <f t="shared" si="7"/>
        <v>2.5099047308406255</v>
      </c>
      <c r="M4" s="29">
        <f t="shared" si="7"/>
        <v>1.5229722872835256</v>
      </c>
      <c r="N4" s="29">
        <f t="shared" si="7"/>
        <v>1.3759803902055314</v>
      </c>
      <c r="O4" s="29">
        <f t="shared" si="7"/>
        <v>1.3840837553734011</v>
      </c>
      <c r="P4" s="29">
        <f t="shared" si="7"/>
        <v>1.617465461450402</v>
      </c>
      <c r="Q4" s="29">
        <f t="shared" si="7"/>
        <v>1.6369689957519225</v>
      </c>
      <c r="R4" s="29">
        <f t="shared" si="7"/>
        <v>0.83640812443614232</v>
      </c>
      <c r="S4" s="29">
        <f t="shared" si="7"/>
        <v>0.99803818491830509</v>
      </c>
      <c r="T4" s="29">
        <f t="shared" si="7"/>
        <v>0.77444411952611292</v>
      </c>
      <c r="U4" s="29">
        <f t="shared" si="7"/>
        <v>0.92679930151616741</v>
      </c>
      <c r="V4" s="29">
        <f t="shared" si="7"/>
        <v>0.47677697436964506</v>
      </c>
      <c r="W4" s="29">
        <f t="shared" si="7"/>
        <v>0.14993649188309019</v>
      </c>
      <c r="X4" s="29">
        <f t="shared" ref="X4" si="8">SUM(X5:X7)</f>
        <v>9.9945870648808513E-2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1.500471930403211E-2</v>
      </c>
      <c r="D6" s="10">
        <v>3.635250701919792E-2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1.8487062197765156</v>
      </c>
      <c r="D7" s="10">
        <v>2.2604362755117418</v>
      </c>
      <c r="E7" s="10">
        <v>1.8478034488704886</v>
      </c>
      <c r="F7" s="10">
        <v>0.7123928932450273</v>
      </c>
      <c r="G7" s="10">
        <v>2.4108198248397912</v>
      </c>
      <c r="H7" s="10">
        <v>2.4899434213882636</v>
      </c>
      <c r="I7" s="10">
        <v>2.2099827348674417</v>
      </c>
      <c r="J7" s="10">
        <v>3.3186669435784766</v>
      </c>
      <c r="K7" s="10">
        <v>2.8965785493160294</v>
      </c>
      <c r="L7" s="10">
        <v>2.5099047308406255</v>
      </c>
      <c r="M7" s="10">
        <v>1.5229722872835256</v>
      </c>
      <c r="N7" s="10">
        <v>1.3759803902055314</v>
      </c>
      <c r="O7" s="10">
        <v>1.3840837553734011</v>
      </c>
      <c r="P7" s="10">
        <v>1.617465461450402</v>
      </c>
      <c r="Q7" s="10">
        <v>1.6369689957519225</v>
      </c>
      <c r="R7" s="10">
        <v>0.83640812443614232</v>
      </c>
      <c r="S7" s="10">
        <v>0.99803818491830509</v>
      </c>
      <c r="T7" s="10">
        <v>0.77444411952611292</v>
      </c>
      <c r="U7" s="10">
        <v>0.92679930151616741</v>
      </c>
      <c r="V7" s="10">
        <v>0.47677697436964506</v>
      </c>
      <c r="W7" s="10">
        <v>0.14993649188309019</v>
      </c>
      <c r="X7" s="10">
        <v>9.9945870648808513E-2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16.372007466260087</v>
      </c>
      <c r="D8" s="29">
        <f t="shared" si="9"/>
        <v>11.84425407302343</v>
      </c>
      <c r="E8" s="29">
        <f t="shared" si="9"/>
        <v>12.540407738532817</v>
      </c>
      <c r="F8" s="29">
        <f t="shared" si="9"/>
        <v>17.081471085420752</v>
      </c>
      <c r="G8" s="29">
        <f t="shared" si="9"/>
        <v>15.905769719646361</v>
      </c>
      <c r="H8" s="29">
        <f t="shared" si="9"/>
        <v>17.616192681822071</v>
      </c>
      <c r="I8" s="29">
        <f t="shared" si="9"/>
        <v>20.315559322471589</v>
      </c>
      <c r="J8" s="29">
        <f t="shared" si="9"/>
        <v>12.987657463703584</v>
      </c>
      <c r="K8" s="29">
        <f t="shared" si="9"/>
        <v>14.046609371631551</v>
      </c>
      <c r="L8" s="29">
        <f t="shared" si="9"/>
        <v>20.03299987804786</v>
      </c>
      <c r="M8" s="29">
        <f t="shared" si="9"/>
        <v>10.133788627885949</v>
      </c>
      <c r="N8" s="29">
        <f t="shared" si="9"/>
        <v>9.0259964917276179</v>
      </c>
      <c r="O8" s="29">
        <f t="shared" si="9"/>
        <v>8.3610250596080764</v>
      </c>
      <c r="P8" s="29">
        <f t="shared" si="9"/>
        <v>8.5142906221989385</v>
      </c>
      <c r="Q8" s="29">
        <f t="shared" si="9"/>
        <v>8.445364789365426</v>
      </c>
      <c r="R8" s="29">
        <f t="shared" si="9"/>
        <v>6.0069454561186149</v>
      </c>
      <c r="S8" s="29">
        <f t="shared" si="9"/>
        <v>7.8192593874206011</v>
      </c>
      <c r="T8" s="29">
        <f t="shared" si="9"/>
        <v>10.123663559849987</v>
      </c>
      <c r="U8" s="29">
        <f t="shared" si="9"/>
        <v>10.323771370316949</v>
      </c>
      <c r="V8" s="29">
        <f t="shared" si="9"/>
        <v>9.7283820076110814</v>
      </c>
      <c r="W8" s="29">
        <f t="shared" si="9"/>
        <v>8.9110249854133521</v>
      </c>
      <c r="X8" s="29">
        <f t="shared" si="9"/>
        <v>8.1113728098430506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16.372007466260087</v>
      </c>
      <c r="D10" s="10">
        <v>11.84425407302343</v>
      </c>
      <c r="E10" s="10">
        <v>12.540407738532817</v>
      </c>
      <c r="F10" s="10">
        <v>17.081471085420752</v>
      </c>
      <c r="G10" s="10">
        <v>15.905769719646361</v>
      </c>
      <c r="H10" s="10">
        <v>17.616192681822071</v>
      </c>
      <c r="I10" s="10">
        <v>20.315559322471589</v>
      </c>
      <c r="J10" s="10">
        <v>12.987657463703584</v>
      </c>
      <c r="K10" s="10">
        <v>14.046609371631551</v>
      </c>
      <c r="L10" s="10">
        <v>20.03299987804786</v>
      </c>
      <c r="M10" s="10">
        <v>10.133788627885949</v>
      </c>
      <c r="N10" s="10">
        <v>9.0259964917276179</v>
      </c>
      <c r="O10" s="10">
        <v>8.3610250596080764</v>
      </c>
      <c r="P10" s="10">
        <v>8.5142906221989385</v>
      </c>
      <c r="Q10" s="10">
        <v>8.445364789365426</v>
      </c>
      <c r="R10" s="10">
        <v>6.0069454561186149</v>
      </c>
      <c r="S10" s="10">
        <v>7.8192593874206011</v>
      </c>
      <c r="T10" s="10">
        <v>10.123663559849987</v>
      </c>
      <c r="U10" s="10">
        <v>10.323771370316949</v>
      </c>
      <c r="V10" s="10">
        <v>9.7283820076110814</v>
      </c>
      <c r="W10" s="10">
        <v>8.9110249854133521</v>
      </c>
      <c r="X10" s="10">
        <v>8.1113728098430506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0.13902813202739425</v>
      </c>
      <c r="D11" s="29">
        <f t="shared" si="10"/>
        <v>0.21328924509224495</v>
      </c>
      <c r="E11" s="29">
        <f t="shared" si="10"/>
        <v>0.83187121621463422</v>
      </c>
      <c r="F11" s="29">
        <f t="shared" si="10"/>
        <v>0.77219553278062936</v>
      </c>
      <c r="G11" s="29">
        <f t="shared" si="10"/>
        <v>0.51333258368555634</v>
      </c>
      <c r="H11" s="29">
        <f t="shared" si="10"/>
        <v>0.53715825404276241</v>
      </c>
      <c r="I11" s="29">
        <f t="shared" si="10"/>
        <v>0.29848784507173609</v>
      </c>
      <c r="J11" s="29">
        <f t="shared" si="10"/>
        <v>0.34299992496450499</v>
      </c>
      <c r="K11" s="29">
        <f t="shared" si="10"/>
        <v>0.40103566761687992</v>
      </c>
      <c r="L11" s="29">
        <f t="shared" si="10"/>
        <v>0.35243038203469429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4.0221765211431525E-2</v>
      </c>
      <c r="Q11" s="29">
        <f t="shared" si="10"/>
        <v>9.0805542292243829E-2</v>
      </c>
      <c r="R11" s="29">
        <f t="shared" si="10"/>
        <v>0.13200531178139246</v>
      </c>
      <c r="S11" s="29">
        <f t="shared" si="10"/>
        <v>0.16304901506348266</v>
      </c>
      <c r="T11" s="29">
        <f t="shared" si="10"/>
        <v>0.11975626088024098</v>
      </c>
      <c r="U11" s="29">
        <f t="shared" si="10"/>
        <v>0.11808135819794195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0.13902813202739425</v>
      </c>
      <c r="D13" s="10">
        <v>0.21328924509224495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0.83187121621463422</v>
      </c>
      <c r="F15" s="10">
        <v>0.77219553278062936</v>
      </c>
      <c r="G15" s="10">
        <v>0.51333258368555634</v>
      </c>
      <c r="H15" s="10">
        <v>0.53715825404276241</v>
      </c>
      <c r="I15" s="10">
        <v>0.29848784507173609</v>
      </c>
      <c r="J15" s="10">
        <v>0.34299992496450499</v>
      </c>
      <c r="K15" s="10">
        <v>0.40103566761687992</v>
      </c>
      <c r="L15" s="10">
        <v>0.35243038203469429</v>
      </c>
      <c r="M15" s="10">
        <v>0</v>
      </c>
      <c r="N15" s="10">
        <v>0</v>
      </c>
      <c r="O15" s="10">
        <v>0</v>
      </c>
      <c r="P15" s="10">
        <v>4.0221765211431525E-2</v>
      </c>
      <c r="Q15" s="10">
        <v>9.0805542292243829E-2</v>
      </c>
      <c r="R15" s="10">
        <v>0.13200531178139246</v>
      </c>
      <c r="S15" s="10">
        <v>0.16304901506348266</v>
      </c>
      <c r="T15" s="10">
        <v>0.11975626088024098</v>
      </c>
      <c r="U15" s="10">
        <v>0.11808135819794195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6.4422194572497121E-2</v>
      </c>
      <c r="F17" s="37">
        <f t="shared" si="11"/>
        <v>5.3711040437661887E-2</v>
      </c>
      <c r="G17" s="37">
        <f t="shared" si="11"/>
        <v>1.7234321314098289E-2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1.4006797193119349</v>
      </c>
      <c r="N17" s="37">
        <f t="shared" si="11"/>
        <v>1.5947512289799692</v>
      </c>
      <c r="O17" s="37">
        <f t="shared" si="11"/>
        <v>1.4419869781259083</v>
      </c>
      <c r="P17" s="37">
        <f t="shared" si="11"/>
        <v>1.4735675939302173</v>
      </c>
      <c r="Q17" s="37">
        <f t="shared" si="11"/>
        <v>1.556931146346167</v>
      </c>
      <c r="R17" s="37">
        <f t="shared" si="11"/>
        <v>1.1675330759464086</v>
      </c>
      <c r="S17" s="37">
        <f t="shared" si="11"/>
        <v>1.4036502000108262</v>
      </c>
      <c r="T17" s="37">
        <f t="shared" si="11"/>
        <v>1.1910476776322132</v>
      </c>
      <c r="U17" s="37">
        <f t="shared" si="11"/>
        <v>1.4167174290787283</v>
      </c>
      <c r="V17" s="37">
        <f t="shared" si="11"/>
        <v>1.2097326441826912</v>
      </c>
      <c r="W17" s="37">
        <f t="shared" si="11"/>
        <v>1.0170003839090731</v>
      </c>
      <c r="X17" s="37">
        <f t="shared" si="11"/>
        <v>1.1679644115953054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6.4422194572497121E-2</v>
      </c>
      <c r="F18" s="10">
        <v>5.3711040437661887E-2</v>
      </c>
      <c r="G18" s="10">
        <v>1.7234321314098289E-2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1.4006797193119349</v>
      </c>
      <c r="N21" s="10">
        <v>1.5947512289799692</v>
      </c>
      <c r="O21" s="10">
        <v>1.4419869781259083</v>
      </c>
      <c r="P21" s="10">
        <v>1.4735675939302173</v>
      </c>
      <c r="Q21" s="10">
        <v>1.556931146346167</v>
      </c>
      <c r="R21" s="10">
        <v>1.1675330759464086</v>
      </c>
      <c r="S21" s="10">
        <v>1.4036502000108262</v>
      </c>
      <c r="T21" s="10">
        <v>1.1910476776322132</v>
      </c>
      <c r="U21" s="10">
        <v>1.4167174290787283</v>
      </c>
      <c r="V21" s="10">
        <v>1.2097326441826912</v>
      </c>
      <c r="W21" s="10">
        <v>1.0170003839090731</v>
      </c>
      <c r="X21" s="10">
        <v>1.1679644115953054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0.92392886081956171</v>
      </c>
      <c r="D26" s="37">
        <f t="shared" si="13"/>
        <v>0.452043779453493</v>
      </c>
      <c r="E26" s="37">
        <f t="shared" si="13"/>
        <v>0.35533857827357884</v>
      </c>
      <c r="F26" s="37">
        <f t="shared" si="13"/>
        <v>0.29509224654475047</v>
      </c>
      <c r="G26" s="37">
        <f t="shared" si="13"/>
        <v>3.2035839962872097</v>
      </c>
      <c r="H26" s="37">
        <f t="shared" si="13"/>
        <v>3.2940443213021129</v>
      </c>
      <c r="I26" s="37">
        <f t="shared" si="13"/>
        <v>1.3380590204514498</v>
      </c>
      <c r="J26" s="37">
        <f t="shared" si="13"/>
        <v>1.3894794469528193</v>
      </c>
      <c r="K26" s="37">
        <f t="shared" si="13"/>
        <v>1.4059985291269912</v>
      </c>
      <c r="L26" s="37">
        <f t="shared" si="13"/>
        <v>0.91433632089914374</v>
      </c>
      <c r="M26" s="37">
        <f t="shared" si="13"/>
        <v>5.1723958524625493</v>
      </c>
      <c r="N26" s="37">
        <f t="shared" si="13"/>
        <v>3.9885202476540487</v>
      </c>
      <c r="O26" s="37">
        <f t="shared" si="13"/>
        <v>3.501915935105838</v>
      </c>
      <c r="P26" s="37">
        <f t="shared" si="13"/>
        <v>2.6086602276206587</v>
      </c>
      <c r="Q26" s="37">
        <f t="shared" si="13"/>
        <v>3.0721214466285618</v>
      </c>
      <c r="R26" s="37">
        <f t="shared" si="13"/>
        <v>1.5523331833038356</v>
      </c>
      <c r="S26" s="37">
        <f t="shared" si="13"/>
        <v>0.61761638784149997</v>
      </c>
      <c r="T26" s="37">
        <f t="shared" si="13"/>
        <v>1.4527128533483646</v>
      </c>
      <c r="U26" s="37">
        <f t="shared" si="13"/>
        <v>1.8934735415422232</v>
      </c>
      <c r="V26" s="37">
        <f t="shared" si="13"/>
        <v>2.8397748668113785</v>
      </c>
      <c r="W26" s="37">
        <f t="shared" si="13"/>
        <v>3.6704511595692866</v>
      </c>
      <c r="X26" s="37">
        <f t="shared" si="13"/>
        <v>3.8346602671354844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0.92392886081956171</v>
      </c>
      <c r="D33" s="29">
        <f t="shared" si="15"/>
        <v>0.452043779453493</v>
      </c>
      <c r="E33" s="29">
        <f t="shared" si="15"/>
        <v>0.35533857827357884</v>
      </c>
      <c r="F33" s="29">
        <f t="shared" si="15"/>
        <v>0.29509224654475047</v>
      </c>
      <c r="G33" s="29">
        <f t="shared" si="15"/>
        <v>3.2035839962872097</v>
      </c>
      <c r="H33" s="29">
        <f t="shared" si="15"/>
        <v>3.2940443213021129</v>
      </c>
      <c r="I33" s="29">
        <f t="shared" si="15"/>
        <v>1.3380590204514498</v>
      </c>
      <c r="J33" s="29">
        <f t="shared" si="15"/>
        <v>1.3894794469528193</v>
      </c>
      <c r="K33" s="29">
        <f t="shared" si="15"/>
        <v>1.4059985291269912</v>
      </c>
      <c r="L33" s="29">
        <f t="shared" si="15"/>
        <v>0.91433632089914374</v>
      </c>
      <c r="M33" s="29">
        <f t="shared" si="15"/>
        <v>5.1723958524625493</v>
      </c>
      <c r="N33" s="29">
        <f t="shared" si="15"/>
        <v>3.9885202476540487</v>
      </c>
      <c r="O33" s="29">
        <f t="shared" si="15"/>
        <v>3.501915935105838</v>
      </c>
      <c r="P33" s="29">
        <f t="shared" si="15"/>
        <v>2.6086602276206587</v>
      </c>
      <c r="Q33" s="29">
        <f t="shared" si="15"/>
        <v>3.0721214466285618</v>
      </c>
      <c r="R33" s="29">
        <f t="shared" si="15"/>
        <v>1.5523331833038356</v>
      </c>
      <c r="S33" s="29">
        <f t="shared" si="15"/>
        <v>0.61761638784149997</v>
      </c>
      <c r="T33" s="29">
        <f t="shared" si="15"/>
        <v>1.4527128533483646</v>
      </c>
      <c r="U33" s="29">
        <f t="shared" si="15"/>
        <v>1.8934735415422232</v>
      </c>
      <c r="V33" s="29">
        <f t="shared" si="15"/>
        <v>2.8397748668113785</v>
      </c>
      <c r="W33" s="29">
        <f t="shared" si="15"/>
        <v>3.6704511595692866</v>
      </c>
      <c r="X33" s="29">
        <f t="shared" si="15"/>
        <v>3.8346602671354844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0.16239109719093081</v>
      </c>
      <c r="R36" s="10">
        <v>7.8554298155456684E-2</v>
      </c>
      <c r="S36" s="10">
        <v>0.14264834731105272</v>
      </c>
      <c r="T36" s="10">
        <v>0.28187269153182282</v>
      </c>
      <c r="U36" s="10">
        <v>0.25820570178677676</v>
      </c>
      <c r="V36" s="10">
        <v>0.26483377183999585</v>
      </c>
      <c r="W36" s="10">
        <v>0.16596068164288458</v>
      </c>
      <c r="X36" s="10">
        <v>0.18714624320299708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0.92392886081956171</v>
      </c>
      <c r="D44" s="10">
        <v>0.452043779453493</v>
      </c>
      <c r="E44" s="10">
        <v>0.35533857827357884</v>
      </c>
      <c r="F44" s="10">
        <v>0.29509224654475047</v>
      </c>
      <c r="G44" s="10">
        <v>3.2035839962872097</v>
      </c>
      <c r="H44" s="10">
        <v>3.2940443213021129</v>
      </c>
      <c r="I44" s="10">
        <v>1.3380590204514498</v>
      </c>
      <c r="J44" s="10">
        <v>1.3894794469528193</v>
      </c>
      <c r="K44" s="10">
        <v>1.4059985291269912</v>
      </c>
      <c r="L44" s="10">
        <v>0.91433632089914374</v>
      </c>
      <c r="M44" s="10">
        <v>1.1883574845258686</v>
      </c>
      <c r="N44" s="10">
        <v>0.47330198144252267</v>
      </c>
      <c r="O44" s="10">
        <v>0.24127417231337805</v>
      </c>
      <c r="P44" s="10">
        <v>4.203504151194689E-2</v>
      </c>
      <c r="Q44" s="10">
        <v>4.8815208722709377E-2</v>
      </c>
      <c r="R44" s="10">
        <v>7.0841882165098458E-2</v>
      </c>
      <c r="S44" s="10">
        <v>8.5760968038184643E-2</v>
      </c>
      <c r="T44" s="10">
        <v>7.2626890027526175E-2</v>
      </c>
      <c r="U44" s="10">
        <v>3.8808670684993357E-2</v>
      </c>
      <c r="V44" s="10">
        <v>0</v>
      </c>
      <c r="W44" s="10">
        <v>3.7419330545695711E-2</v>
      </c>
      <c r="X44" s="10">
        <v>6.7508378032425931E-2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3.9840383679366806</v>
      </c>
      <c r="N50" s="10">
        <v>3.5152182662115261</v>
      </c>
      <c r="O50" s="10">
        <v>3.26064176279246</v>
      </c>
      <c r="P50" s="10">
        <v>2.5666251861087117</v>
      </c>
      <c r="Q50" s="10">
        <v>2.8609151407149218</v>
      </c>
      <c r="R50" s="10">
        <v>1.4029370029832804</v>
      </c>
      <c r="S50" s="10">
        <v>0.38920707249226255</v>
      </c>
      <c r="T50" s="10">
        <v>1.0982132717890156</v>
      </c>
      <c r="U50" s="10">
        <v>1.5964591690704533</v>
      </c>
      <c r="V50" s="10">
        <v>2.5749410949713827</v>
      </c>
      <c r="W50" s="10">
        <v>3.4670711473807061</v>
      </c>
      <c r="X50" s="10">
        <v>3.5800056459000613</v>
      </c>
    </row>
    <row r="51" spans="1:24" ht="11.25" customHeight="1" x14ac:dyDescent="0.2">
      <c r="A51" s="35" t="s">
        <v>89</v>
      </c>
      <c r="B51" s="36" t="s">
        <v>90</v>
      </c>
      <c r="C51" s="37">
        <v>7.2701698151262937</v>
      </c>
      <c r="D51" s="37">
        <v>7.8318463904805462</v>
      </c>
      <c r="E51" s="37">
        <v>8.1842154761995722</v>
      </c>
      <c r="F51" s="37">
        <v>8.0421871939364387</v>
      </c>
      <c r="G51" s="37">
        <v>8.0402678466561639</v>
      </c>
      <c r="H51" s="37">
        <v>10.400041375858098</v>
      </c>
      <c r="I51" s="37">
        <v>11.239975272429529</v>
      </c>
      <c r="J51" s="37">
        <v>11.680547316884791</v>
      </c>
      <c r="K51" s="37">
        <v>8.6040940387364575</v>
      </c>
      <c r="L51" s="37">
        <v>8.3217192641695323</v>
      </c>
      <c r="M51" s="37">
        <v>10.001632341132069</v>
      </c>
      <c r="N51" s="37">
        <v>9.2584600796296002</v>
      </c>
      <c r="O51" s="37">
        <v>11.32449529179237</v>
      </c>
      <c r="P51" s="37">
        <v>12.284774995806947</v>
      </c>
      <c r="Q51" s="37">
        <v>11.074345038058386</v>
      </c>
      <c r="R51" s="37">
        <v>8.3804529187360277</v>
      </c>
      <c r="S51" s="37">
        <v>9.4572815680768691</v>
      </c>
      <c r="T51" s="37">
        <v>11.215784107879887</v>
      </c>
      <c r="U51" s="37">
        <v>11.806690015731219</v>
      </c>
      <c r="V51" s="37">
        <v>13.413517824541644</v>
      </c>
      <c r="W51" s="37">
        <v>14.56424120566906</v>
      </c>
      <c r="X51" s="37">
        <v>12.83381312298371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3.6721104494660557E-3</v>
      </c>
      <c r="D52" s="37">
        <f t="shared" si="16"/>
        <v>0.20192725936410785</v>
      </c>
      <c r="E52" s="37">
        <f t="shared" si="16"/>
        <v>8.928758696309623E-3</v>
      </c>
      <c r="F52" s="37">
        <f t="shared" si="16"/>
        <v>6.6776743271081051E-3</v>
      </c>
      <c r="G52" s="37">
        <f t="shared" si="16"/>
        <v>1.5030159152230254E-2</v>
      </c>
      <c r="H52" s="37">
        <f t="shared" si="16"/>
        <v>1.7217457410163842E-2</v>
      </c>
      <c r="I52" s="37">
        <f t="shared" si="16"/>
        <v>2.1529571953039783E-2</v>
      </c>
      <c r="J52" s="37">
        <f t="shared" si="16"/>
        <v>1.0345554633094133E-2</v>
      </c>
      <c r="K52" s="37">
        <f t="shared" si="16"/>
        <v>1.1476047526103407E-2</v>
      </c>
      <c r="L52" s="37">
        <f t="shared" si="16"/>
        <v>1.8762231945680278E-2</v>
      </c>
      <c r="M52" s="37">
        <f t="shared" si="16"/>
        <v>3.5657561201740802E-2</v>
      </c>
      <c r="N52" s="37">
        <f t="shared" si="16"/>
        <v>7.666027502022954E-2</v>
      </c>
      <c r="O52" s="37">
        <f t="shared" si="16"/>
        <v>7.8359583844587424E-2</v>
      </c>
      <c r="P52" s="37">
        <f t="shared" si="16"/>
        <v>0.16821207739004534</v>
      </c>
      <c r="Q52" s="37">
        <f t="shared" si="16"/>
        <v>0.15300654085601034</v>
      </c>
      <c r="R52" s="37">
        <f t="shared" si="16"/>
        <v>0.11695347685051581</v>
      </c>
      <c r="S52" s="37">
        <f t="shared" si="16"/>
        <v>0.1830516415407597</v>
      </c>
      <c r="T52" s="37">
        <f t="shared" si="16"/>
        <v>0.17935023441179204</v>
      </c>
      <c r="U52" s="37">
        <f t="shared" si="16"/>
        <v>0.21731495290838954</v>
      </c>
      <c r="V52" s="37">
        <f t="shared" si="16"/>
        <v>0.24807681661488012</v>
      </c>
      <c r="W52" s="37">
        <f t="shared" si="16"/>
        <v>0.27637778560283055</v>
      </c>
      <c r="X52" s="37">
        <f t="shared" si="16"/>
        <v>0.30354443578772161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0.1907494708031614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2.3392779807769885E-2</v>
      </c>
      <c r="O59" s="10">
        <v>8.2864456118462906E-3</v>
      </c>
      <c r="P59" s="10">
        <v>7.3624590753083863E-2</v>
      </c>
      <c r="Q59" s="10">
        <v>3.2697052650454125E-2</v>
      </c>
      <c r="R59" s="10">
        <v>1.7331277140155536E-2</v>
      </c>
      <c r="S59" s="10">
        <v>4.7411415337558251E-2</v>
      </c>
      <c r="T59" s="10">
        <v>1.5100382062848989E-2</v>
      </c>
      <c r="U59" s="10">
        <v>1.1328880090662009E-2</v>
      </c>
      <c r="V59" s="10">
        <v>6.5618716243907328E-4</v>
      </c>
      <c r="W59" s="10">
        <v>5.0876149462694708E-4</v>
      </c>
      <c r="X59" s="10">
        <v>2.5079796706129177E-2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2.6081186287683911E-3</v>
      </c>
      <c r="D61" s="10">
        <v>9.2809509535053663E-3</v>
      </c>
      <c r="E61" s="10">
        <v>4.7764181917820218E-3</v>
      </c>
      <c r="F61" s="10">
        <v>0</v>
      </c>
      <c r="G61" s="10">
        <v>5.6310116883363298E-3</v>
      </c>
      <c r="H61" s="10">
        <v>3.5350913166829869E-3</v>
      </c>
      <c r="I61" s="10">
        <v>1.9064753665255698E-3</v>
      </c>
      <c r="J61" s="10">
        <v>6.056445529470272E-3</v>
      </c>
      <c r="K61" s="10">
        <v>3.207523085373672E-3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1.3446288678590219E-2</v>
      </c>
      <c r="U61" s="10">
        <v>1.36404566928378E-2</v>
      </c>
      <c r="V61" s="10">
        <v>1.2656618073570488E-2</v>
      </c>
      <c r="W61" s="10">
        <v>1.1024478333355462E-2</v>
      </c>
      <c r="X61" s="10">
        <v>5.1959622534888603E-3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1.0639918206976646E-3</v>
      </c>
      <c r="D70" s="10">
        <v>1.8968376074410928E-3</v>
      </c>
      <c r="E70" s="10">
        <v>4.1523405045276003E-3</v>
      </c>
      <c r="F70" s="10">
        <v>6.6776743271081051E-3</v>
      </c>
      <c r="G70" s="10">
        <v>9.3991474638939233E-3</v>
      </c>
      <c r="H70" s="10">
        <v>1.3682366093480856E-2</v>
      </c>
      <c r="I70" s="10">
        <v>1.9623096586514212E-2</v>
      </c>
      <c r="J70" s="10">
        <v>4.2891091036238614E-3</v>
      </c>
      <c r="K70" s="10">
        <v>8.268524440729735E-3</v>
      </c>
      <c r="L70" s="10">
        <v>1.8762231945680278E-2</v>
      </c>
      <c r="M70" s="10">
        <v>3.5657561201740802E-2</v>
      </c>
      <c r="N70" s="10">
        <v>5.3267495212459659E-2</v>
      </c>
      <c r="O70" s="10">
        <v>7.0073138232741139E-2</v>
      </c>
      <c r="P70" s="10">
        <v>9.4587486636961482E-2</v>
      </c>
      <c r="Q70" s="10">
        <v>0.12030948820555623</v>
      </c>
      <c r="R70" s="10">
        <v>9.9622199710360279E-2</v>
      </c>
      <c r="S70" s="10">
        <v>0.13564022620320146</v>
      </c>
      <c r="T70" s="10">
        <v>0.15080356367035283</v>
      </c>
      <c r="U70" s="10">
        <v>0.19234561612488973</v>
      </c>
      <c r="V70" s="10">
        <v>0.23476401137887057</v>
      </c>
      <c r="W70" s="10">
        <v>0.26484454577484812</v>
      </c>
      <c r="X70" s="10">
        <v>0.27326867682810357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0.1238666646360725</v>
      </c>
      <c r="D71" s="37">
        <f t="shared" si="17"/>
        <v>0.1971725257109333</v>
      </c>
      <c r="E71" s="37">
        <f t="shared" si="17"/>
        <v>0.17764830112786087</v>
      </c>
      <c r="F71" s="37">
        <f t="shared" si="17"/>
        <v>0.18936653629996736</v>
      </c>
      <c r="G71" s="37">
        <f t="shared" si="17"/>
        <v>9.3291590801587609E-2</v>
      </c>
      <c r="H71" s="37">
        <f t="shared" si="17"/>
        <v>9.2346942741811003E-2</v>
      </c>
      <c r="I71" s="37">
        <f t="shared" si="17"/>
        <v>9.6712340406922684E-2</v>
      </c>
      <c r="J71" s="37">
        <f t="shared" si="17"/>
        <v>0.21119723310827451</v>
      </c>
      <c r="K71" s="37">
        <f t="shared" si="17"/>
        <v>0.20363862208837213</v>
      </c>
      <c r="L71" s="37">
        <f t="shared" si="17"/>
        <v>0.13871494456223174</v>
      </c>
      <c r="M71" s="37">
        <f t="shared" si="17"/>
        <v>0.12005966985916951</v>
      </c>
      <c r="N71" s="37">
        <f t="shared" si="17"/>
        <v>0.14849234275847795</v>
      </c>
      <c r="O71" s="37">
        <f t="shared" si="17"/>
        <v>0.16781730537042439</v>
      </c>
      <c r="P71" s="37">
        <f t="shared" si="17"/>
        <v>0.15699355531540649</v>
      </c>
      <c r="Q71" s="37">
        <f t="shared" si="17"/>
        <v>0.1383399530306392</v>
      </c>
      <c r="R71" s="37">
        <f t="shared" si="17"/>
        <v>0.10854541438896959</v>
      </c>
      <c r="S71" s="37">
        <f t="shared" si="17"/>
        <v>0.13341804093357923</v>
      </c>
      <c r="T71" s="37">
        <f t="shared" si="17"/>
        <v>0.12010384023630205</v>
      </c>
      <c r="U71" s="37">
        <f t="shared" si="17"/>
        <v>0.12852096899806223</v>
      </c>
      <c r="V71" s="37">
        <f t="shared" si="17"/>
        <v>0.13239128968918223</v>
      </c>
      <c r="W71" s="37">
        <f t="shared" si="17"/>
        <v>0.12198162502127044</v>
      </c>
      <c r="X71" s="37">
        <f t="shared" si="17"/>
        <v>0.10339509950849984</v>
      </c>
    </row>
    <row r="72" spans="1:24" ht="11.25" customHeight="1" x14ac:dyDescent="0.2">
      <c r="A72" s="42" t="s">
        <v>131</v>
      </c>
      <c r="B72" s="9" t="s">
        <v>132</v>
      </c>
      <c r="C72" s="10">
        <v>0.1238666646360725</v>
      </c>
      <c r="D72" s="10">
        <v>0.1971725257109333</v>
      </c>
      <c r="E72" s="10">
        <v>0.17764830112786087</v>
      </c>
      <c r="F72" s="10">
        <v>0.18936653629996736</v>
      </c>
      <c r="G72" s="10">
        <v>9.3291590801587609E-2</v>
      </c>
      <c r="H72" s="10">
        <v>9.2346942741811003E-2</v>
      </c>
      <c r="I72" s="10">
        <v>9.6712340406922684E-2</v>
      </c>
      <c r="J72" s="10">
        <v>0.21119723310827451</v>
      </c>
      <c r="K72" s="10">
        <v>0.20363862208837213</v>
      </c>
      <c r="L72" s="10">
        <v>0.13871494456223174</v>
      </c>
      <c r="M72" s="10">
        <v>0.12005966985916951</v>
      </c>
      <c r="N72" s="10">
        <v>0.14849234275847795</v>
      </c>
      <c r="O72" s="10">
        <v>0.16781730537042439</v>
      </c>
      <c r="P72" s="10">
        <v>0.15699355531540649</v>
      </c>
      <c r="Q72" s="10">
        <v>0.1383399530306392</v>
      </c>
      <c r="R72" s="10">
        <v>0.10854541438896959</v>
      </c>
      <c r="S72" s="10">
        <v>0.13341804093357923</v>
      </c>
      <c r="T72" s="10">
        <v>0.12010384023630205</v>
      </c>
      <c r="U72" s="10">
        <v>0.12852096899806223</v>
      </c>
      <c r="V72" s="10">
        <v>0.13239128968918223</v>
      </c>
      <c r="W72" s="10">
        <v>0.12198162502127044</v>
      </c>
      <c r="X72" s="10">
        <v>0.10339509950849984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5.1559854739970286</v>
      </c>
      <c r="D75" s="37">
        <v>5.6133014391219094</v>
      </c>
      <c r="E75" s="37">
        <v>5.4921537284481259</v>
      </c>
      <c r="F75" s="37">
        <v>4.5499448678442391</v>
      </c>
      <c r="G75" s="37">
        <v>4.1534219432621189</v>
      </c>
      <c r="H75" s="37">
        <v>4.9298137088262957</v>
      </c>
      <c r="I75" s="37">
        <v>5.0707940465586168</v>
      </c>
      <c r="J75" s="37">
        <v>6.1514894800741988</v>
      </c>
      <c r="K75" s="37">
        <v>6.1948813930677122</v>
      </c>
      <c r="L75" s="37">
        <v>5.5513567045924486</v>
      </c>
      <c r="M75" s="37">
        <v>9.3319086346983138</v>
      </c>
      <c r="N75" s="37">
        <v>9.051830471423461</v>
      </c>
      <c r="O75" s="37">
        <v>9.1957655456326552</v>
      </c>
      <c r="P75" s="37">
        <v>9.3524317081339721</v>
      </c>
      <c r="Q75" s="37">
        <v>10.403014157443252</v>
      </c>
      <c r="R75" s="37">
        <v>7.2633221831194019</v>
      </c>
      <c r="S75" s="37">
        <v>8.2565090340021037</v>
      </c>
      <c r="T75" s="37">
        <v>6.9053018518708669</v>
      </c>
      <c r="U75" s="37">
        <v>7.6296916409061053</v>
      </c>
      <c r="V75" s="37">
        <v>7.5303375201456157</v>
      </c>
      <c r="W75" s="37">
        <v>6.7154959857610192</v>
      </c>
      <c r="X75" s="37">
        <v>6.4513560554145366</v>
      </c>
    </row>
    <row r="76" spans="1:24" ht="11.25" customHeight="1" x14ac:dyDescent="0.2">
      <c r="A76" s="38" t="s">
        <v>139</v>
      </c>
      <c r="B76" s="39" t="s">
        <v>140</v>
      </c>
      <c r="C76" s="40">
        <v>5.3327273284990904</v>
      </c>
      <c r="D76" s="40">
        <v>7.3675633621350958</v>
      </c>
      <c r="E76" s="40">
        <v>6.8513157521304748</v>
      </c>
      <c r="F76" s="40">
        <v>6.7533667240779653</v>
      </c>
      <c r="G76" s="40">
        <v>5.5704675825503971</v>
      </c>
      <c r="H76" s="40">
        <v>6.603714449100087</v>
      </c>
      <c r="I76" s="40">
        <v>7.5206433900390897</v>
      </c>
      <c r="J76" s="40">
        <v>9.3845871814547479</v>
      </c>
      <c r="K76" s="40">
        <v>9.0912888283774826</v>
      </c>
      <c r="L76" s="40">
        <v>7.5106175447110317</v>
      </c>
      <c r="M76" s="40">
        <v>13.751847798510349</v>
      </c>
      <c r="N76" s="40">
        <v>13.443517278049601</v>
      </c>
      <c r="O76" s="40">
        <v>13.817151145485822</v>
      </c>
      <c r="P76" s="40">
        <v>13.149250541829986</v>
      </c>
      <c r="Q76" s="40">
        <v>17.097775362426521</v>
      </c>
      <c r="R76" s="40">
        <v>12.911186343040105</v>
      </c>
      <c r="S76" s="40">
        <v>13.267734832921876</v>
      </c>
      <c r="T76" s="40">
        <v>11.313746452615991</v>
      </c>
      <c r="U76" s="40">
        <v>12.37661974945661</v>
      </c>
      <c r="V76" s="40">
        <v>13.028538478695534</v>
      </c>
      <c r="W76" s="40">
        <v>11.401616869957387</v>
      </c>
      <c r="X76" s="40">
        <v>11.28997785979009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1181.5488942369561</v>
      </c>
      <c r="D2" s="31">
        <f t="shared" ref="D2:W2" si="1">SUM(D3,D17,D22,D25,D26,D51,D52,D71,D74,D75,D76)</f>
        <v>1217.8456957010621</v>
      </c>
      <c r="E2" s="31">
        <f t="shared" si="1"/>
        <v>1146.5061743653775</v>
      </c>
      <c r="F2" s="31">
        <f t="shared" si="1"/>
        <v>1146.2116315168382</v>
      </c>
      <c r="G2" s="31">
        <f t="shared" si="1"/>
        <v>1189.9532680303846</v>
      </c>
      <c r="H2" s="31">
        <f t="shared" si="1"/>
        <v>1171.1022693823652</v>
      </c>
      <c r="I2" s="31">
        <f t="shared" si="1"/>
        <v>1184.4891103559767</v>
      </c>
      <c r="J2" s="31">
        <f t="shared" si="1"/>
        <v>1270.8773625151878</v>
      </c>
      <c r="K2" s="31">
        <f t="shared" si="1"/>
        <v>1255.424116751494</v>
      </c>
      <c r="L2" s="31">
        <f t="shared" si="1"/>
        <v>977.90316338668003</v>
      </c>
      <c r="M2" s="31">
        <f t="shared" si="1"/>
        <v>1059.7345765390526</v>
      </c>
      <c r="N2" s="31">
        <f t="shared" si="1"/>
        <v>1044.478556368312</v>
      </c>
      <c r="O2" s="31">
        <f t="shared" si="1"/>
        <v>1038.484115635202</v>
      </c>
      <c r="P2" s="31">
        <f t="shared" si="1"/>
        <v>951.23889200746157</v>
      </c>
      <c r="Q2" s="31">
        <f t="shared" si="1"/>
        <v>1004.7224920013084</v>
      </c>
      <c r="R2" s="31">
        <f t="shared" si="1"/>
        <v>1059.1016641938254</v>
      </c>
      <c r="S2" s="31">
        <f t="shared" si="1"/>
        <v>1120.4757808135669</v>
      </c>
      <c r="T2" s="31">
        <f t="shared" si="1"/>
        <v>1150.0887259111437</v>
      </c>
      <c r="U2" s="31">
        <f t="shared" si="1"/>
        <v>1173.2910541193094</v>
      </c>
      <c r="V2" s="31">
        <f t="shared" si="1"/>
        <v>1175.58633567017</v>
      </c>
      <c r="W2" s="31">
        <f t="shared" si="1"/>
        <v>1143.6174540781651</v>
      </c>
      <c r="X2" s="31">
        <f t="shared" ref="X2" si="2">SUM(X3,X17,X22,X25,X26,X51,X52,X71,X74,X75,X76)</f>
        <v>1154.9141485951336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228.0563198624248</v>
      </c>
      <c r="D3" s="34">
        <f t="shared" ref="D3:W3" si="4">SUM(D4,D8,D11)</f>
        <v>240.16190885640583</v>
      </c>
      <c r="E3" s="34">
        <f t="shared" si="4"/>
        <v>208.88478073946686</v>
      </c>
      <c r="F3" s="34">
        <f t="shared" si="4"/>
        <v>159.21633705932931</v>
      </c>
      <c r="G3" s="34">
        <f t="shared" si="4"/>
        <v>159.15683576956144</v>
      </c>
      <c r="H3" s="34">
        <f t="shared" si="4"/>
        <v>142.22957867583838</v>
      </c>
      <c r="I3" s="34">
        <f t="shared" si="4"/>
        <v>160.99355116079107</v>
      </c>
      <c r="J3" s="34">
        <f t="shared" si="4"/>
        <v>212.78168529664657</v>
      </c>
      <c r="K3" s="34">
        <f t="shared" si="4"/>
        <v>202.88495270851246</v>
      </c>
      <c r="L3" s="34">
        <f t="shared" si="4"/>
        <v>142.49320722269994</v>
      </c>
      <c r="M3" s="34">
        <f t="shared" si="4"/>
        <v>162.91410146173686</v>
      </c>
      <c r="N3" s="34">
        <f t="shared" si="4"/>
        <v>199.23284608770416</v>
      </c>
      <c r="O3" s="34">
        <f t="shared" si="4"/>
        <v>203.4067927773001</v>
      </c>
      <c r="P3" s="34">
        <f t="shared" si="4"/>
        <v>148.47644024075669</v>
      </c>
      <c r="Q3" s="34">
        <f t="shared" si="4"/>
        <v>146.87033533963887</v>
      </c>
      <c r="R3" s="34">
        <f t="shared" si="4"/>
        <v>140.95417024935509</v>
      </c>
      <c r="S3" s="34">
        <f t="shared" si="4"/>
        <v>145.56672398968186</v>
      </c>
      <c r="T3" s="34">
        <f t="shared" si="4"/>
        <v>173.15219260533101</v>
      </c>
      <c r="U3" s="34">
        <f t="shared" si="4"/>
        <v>172.1301805674978</v>
      </c>
      <c r="V3" s="34">
        <f t="shared" si="4"/>
        <v>173.44582975064489</v>
      </c>
      <c r="W3" s="34">
        <f t="shared" si="4"/>
        <v>139.27764402407567</v>
      </c>
      <c r="X3" s="34">
        <f t="shared" ref="X3" si="5">SUM(X4,X8,X11)</f>
        <v>146.7237317282889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137.97566638005159</v>
      </c>
      <c r="D4" s="29">
        <f t="shared" ref="D4:W4" si="7">SUM(D5:D7)</f>
        <v>176.96156491831471</v>
      </c>
      <c r="E4" s="29">
        <f t="shared" si="7"/>
        <v>145.81066208082541</v>
      </c>
      <c r="F4" s="29">
        <f t="shared" si="7"/>
        <v>87.670679277729988</v>
      </c>
      <c r="G4" s="29">
        <f t="shared" si="7"/>
        <v>114.24858125537401</v>
      </c>
      <c r="H4" s="29">
        <f t="shared" si="7"/>
        <v>113.8593293207223</v>
      </c>
      <c r="I4" s="29">
        <f t="shared" si="7"/>
        <v>126.31599312123819</v>
      </c>
      <c r="J4" s="29">
        <f t="shared" si="7"/>
        <v>154.7583834909716</v>
      </c>
      <c r="K4" s="29">
        <f t="shared" si="7"/>
        <v>144.73009458297508</v>
      </c>
      <c r="L4" s="29">
        <f t="shared" si="7"/>
        <v>89.593981083404998</v>
      </c>
      <c r="M4" s="29">
        <f t="shared" si="7"/>
        <v>121.57592433361992</v>
      </c>
      <c r="N4" s="29">
        <f t="shared" si="7"/>
        <v>140.71573516766978</v>
      </c>
      <c r="O4" s="29">
        <f t="shared" si="7"/>
        <v>148.63766122098025</v>
      </c>
      <c r="P4" s="29">
        <f t="shared" si="7"/>
        <v>103.44514187446261</v>
      </c>
      <c r="Q4" s="29">
        <f t="shared" si="7"/>
        <v>98.711779879621659</v>
      </c>
      <c r="R4" s="29">
        <f t="shared" si="7"/>
        <v>90.340584694754924</v>
      </c>
      <c r="S4" s="29">
        <f t="shared" si="7"/>
        <v>95.626311263972468</v>
      </c>
      <c r="T4" s="29">
        <f t="shared" si="7"/>
        <v>108.08349097162508</v>
      </c>
      <c r="U4" s="29">
        <f t="shared" si="7"/>
        <v>96.713155631986226</v>
      </c>
      <c r="V4" s="29">
        <f t="shared" si="7"/>
        <v>99.898624247635439</v>
      </c>
      <c r="W4" s="29">
        <f t="shared" si="7"/>
        <v>78.952536543422184</v>
      </c>
      <c r="X4" s="29">
        <f t="shared" ref="X4" si="8">SUM(X5:X7)</f>
        <v>90.683404987102307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10.74806534823732</v>
      </c>
      <c r="N5" s="10">
        <f>FC_IND_NMM_CM_E!N5+FC_IND_NMM_CR_E!N5+FC_IND_NMM_GL_E!N5</f>
        <v>11.391573516766982</v>
      </c>
      <c r="O5" s="10">
        <f>FC_IND_NMM_CM_E!O5+FC_IND_NMM_CR_E!O5+FC_IND_NMM_GL_E!O5</f>
        <v>11.43809114359415</v>
      </c>
      <c r="P5" s="10">
        <f>FC_IND_NMM_CM_E!P5+FC_IND_NMM_CR_E!P5+FC_IND_NMM_GL_E!P5</f>
        <v>9.6784178847807389</v>
      </c>
      <c r="Q5" s="10">
        <f>FC_IND_NMM_CM_E!Q5+FC_IND_NMM_CR_E!Q5+FC_IND_NMM_GL_E!Q5</f>
        <v>8.2418744625967317</v>
      </c>
      <c r="R5" s="10">
        <f>FC_IND_NMM_CM_E!R5+FC_IND_NMM_CR_E!R5+FC_IND_NMM_GL_E!R5</f>
        <v>6.1212381771281157</v>
      </c>
      <c r="S5" s="10">
        <f>FC_IND_NMM_CM_E!S5+FC_IND_NMM_CR_E!S5+FC_IND_NMM_GL_E!S5</f>
        <v>6.0137575236457437</v>
      </c>
      <c r="T5" s="10">
        <f>FC_IND_NMM_CM_E!T5+FC_IND_NMM_CR_E!T5+FC_IND_NMM_GL_E!T5</f>
        <v>2.2494411006018922</v>
      </c>
      <c r="U5" s="10">
        <f>FC_IND_NMM_CM_E!U5+FC_IND_NMM_CR_E!U5+FC_IND_NMM_GL_E!U5</f>
        <v>1.3462596732588126</v>
      </c>
      <c r="V5" s="10">
        <f>FC_IND_NMM_CM_E!V5+FC_IND_NMM_CR_E!V5+FC_IND_NMM_GL_E!V5</f>
        <v>1.896302665520206</v>
      </c>
      <c r="W5" s="10">
        <f>FC_IND_NMM_CM_E!W5+FC_IND_NMM_CR_E!W5+FC_IND_NMM_GL_E!W5</f>
        <v>2.2804815133276004</v>
      </c>
      <c r="X5" s="10">
        <f>FC_IND_NMM_CM_E!X5+FC_IND_NMM_CR_E!X5+FC_IND_NMM_GL_E!X5</f>
        <v>1.7394668959587269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137.97566638005159</v>
      </c>
      <c r="D7" s="10">
        <f>FC_IND_NMM_CM_E!D7+FC_IND_NMM_CR_E!D7+FC_IND_NMM_GL_E!D7</f>
        <v>176.96156491831471</v>
      </c>
      <c r="E7" s="10">
        <f>FC_IND_NMM_CM_E!E7+FC_IND_NMM_CR_E!E7+FC_IND_NMM_GL_E!E7</f>
        <v>145.81066208082541</v>
      </c>
      <c r="F7" s="10">
        <f>FC_IND_NMM_CM_E!F7+FC_IND_NMM_CR_E!F7+FC_IND_NMM_GL_E!F7</f>
        <v>87.670679277729988</v>
      </c>
      <c r="G7" s="10">
        <f>FC_IND_NMM_CM_E!G7+FC_IND_NMM_CR_E!G7+FC_IND_NMM_GL_E!G7</f>
        <v>114.24858125537401</v>
      </c>
      <c r="H7" s="10">
        <f>FC_IND_NMM_CM_E!H7+FC_IND_NMM_CR_E!H7+FC_IND_NMM_GL_E!H7</f>
        <v>113.8593293207223</v>
      </c>
      <c r="I7" s="10">
        <f>FC_IND_NMM_CM_E!I7+FC_IND_NMM_CR_E!I7+FC_IND_NMM_GL_E!I7</f>
        <v>126.31599312123819</v>
      </c>
      <c r="J7" s="10">
        <f>FC_IND_NMM_CM_E!J7+FC_IND_NMM_CR_E!J7+FC_IND_NMM_GL_E!J7</f>
        <v>154.7583834909716</v>
      </c>
      <c r="K7" s="10">
        <f>FC_IND_NMM_CM_E!K7+FC_IND_NMM_CR_E!K7+FC_IND_NMM_GL_E!K7</f>
        <v>144.73009458297508</v>
      </c>
      <c r="L7" s="10">
        <f>FC_IND_NMM_CM_E!L7+FC_IND_NMM_CR_E!L7+FC_IND_NMM_GL_E!L7</f>
        <v>89.593981083404998</v>
      </c>
      <c r="M7" s="10">
        <f>FC_IND_NMM_CM_E!M7+FC_IND_NMM_CR_E!M7+FC_IND_NMM_GL_E!M7</f>
        <v>110.8278589853826</v>
      </c>
      <c r="N7" s="10">
        <f>FC_IND_NMM_CM_E!N7+FC_IND_NMM_CR_E!N7+FC_IND_NMM_GL_E!N7</f>
        <v>129.32416165090279</v>
      </c>
      <c r="O7" s="10">
        <f>FC_IND_NMM_CM_E!O7+FC_IND_NMM_CR_E!O7+FC_IND_NMM_GL_E!O7</f>
        <v>137.19957007738611</v>
      </c>
      <c r="P7" s="10">
        <f>FC_IND_NMM_CM_E!P7+FC_IND_NMM_CR_E!P7+FC_IND_NMM_GL_E!P7</f>
        <v>93.766723989681864</v>
      </c>
      <c r="Q7" s="10">
        <f>FC_IND_NMM_CM_E!Q7+FC_IND_NMM_CR_E!Q7+FC_IND_NMM_GL_E!Q7</f>
        <v>90.469905417024933</v>
      </c>
      <c r="R7" s="10">
        <f>FC_IND_NMM_CM_E!R7+FC_IND_NMM_CR_E!R7+FC_IND_NMM_GL_E!R7</f>
        <v>84.219346517626803</v>
      </c>
      <c r="S7" s="10">
        <f>FC_IND_NMM_CM_E!S7+FC_IND_NMM_CR_E!S7+FC_IND_NMM_GL_E!S7</f>
        <v>89.612553740326717</v>
      </c>
      <c r="T7" s="10">
        <f>FC_IND_NMM_CM_E!T7+FC_IND_NMM_CR_E!T7+FC_IND_NMM_GL_E!T7</f>
        <v>105.83404987102318</v>
      </c>
      <c r="U7" s="10">
        <f>FC_IND_NMM_CM_E!U7+FC_IND_NMM_CR_E!U7+FC_IND_NMM_GL_E!U7</f>
        <v>95.366895958727412</v>
      </c>
      <c r="V7" s="10">
        <f>FC_IND_NMM_CM_E!V7+FC_IND_NMM_CR_E!V7+FC_IND_NMM_GL_E!V7</f>
        <v>98.002321582115229</v>
      </c>
      <c r="W7" s="10">
        <f>FC_IND_NMM_CM_E!W7+FC_IND_NMM_CR_E!W7+FC_IND_NMM_GL_E!W7</f>
        <v>76.672055030094583</v>
      </c>
      <c r="X7" s="10">
        <f>FC_IND_NMM_CM_E!X7+FC_IND_NMM_CR_E!X7+FC_IND_NMM_GL_E!X7</f>
        <v>88.943938091143579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61.176268271711095</v>
      </c>
      <c r="D8" s="29">
        <f t="shared" ref="D8:W8" si="10">SUM(D9:D10)</f>
        <v>31.140756663800506</v>
      </c>
      <c r="E8" s="29">
        <f t="shared" si="10"/>
        <v>32.316251074806544</v>
      </c>
      <c r="F8" s="29">
        <f t="shared" si="10"/>
        <v>45.416165090283755</v>
      </c>
      <c r="G8" s="29">
        <f t="shared" si="10"/>
        <v>9.384092863284609</v>
      </c>
      <c r="H8" s="29">
        <f t="shared" si="10"/>
        <v>7.9114359415305247</v>
      </c>
      <c r="I8" s="29">
        <f t="shared" si="10"/>
        <v>10.133104041272572</v>
      </c>
      <c r="J8" s="29">
        <f t="shared" si="10"/>
        <v>14.210318142734309</v>
      </c>
      <c r="K8" s="29">
        <f t="shared" si="10"/>
        <v>22.361822871883057</v>
      </c>
      <c r="L8" s="29">
        <f t="shared" si="10"/>
        <v>10.506362854686161</v>
      </c>
      <c r="M8" s="29">
        <f t="shared" si="10"/>
        <v>14.138091143594151</v>
      </c>
      <c r="N8" s="29">
        <f t="shared" si="10"/>
        <v>16.100000000000005</v>
      </c>
      <c r="O8" s="29">
        <f t="shared" si="10"/>
        <v>18.258899398108341</v>
      </c>
      <c r="P8" s="29">
        <f t="shared" si="10"/>
        <v>6.5636285468615636</v>
      </c>
      <c r="Q8" s="29">
        <f t="shared" si="10"/>
        <v>6.0333619948409281</v>
      </c>
      <c r="R8" s="29">
        <f t="shared" si="10"/>
        <v>1.931470335339639</v>
      </c>
      <c r="S8" s="29">
        <f t="shared" si="10"/>
        <v>1.6735167669819433</v>
      </c>
      <c r="T8" s="29">
        <f t="shared" si="10"/>
        <v>1.6975064488392091</v>
      </c>
      <c r="U8" s="29">
        <f t="shared" si="10"/>
        <v>2.4404127257093715</v>
      </c>
      <c r="V8" s="29">
        <f t="shared" si="10"/>
        <v>2.7127257093723136</v>
      </c>
      <c r="W8" s="29">
        <f t="shared" si="10"/>
        <v>2.1920894239036968</v>
      </c>
      <c r="X8" s="29">
        <f t="shared" ref="X8" si="11">SUM(X9:X10)</f>
        <v>3.0018056749785038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61.176268271711095</v>
      </c>
      <c r="D10" s="10">
        <f>FC_IND_NMM_CM_E!D10+FC_IND_NMM_CR_E!D10+FC_IND_NMM_GL_E!D10</f>
        <v>31.140756663800506</v>
      </c>
      <c r="E10" s="10">
        <f>FC_IND_NMM_CM_E!E10+FC_IND_NMM_CR_E!E10+FC_IND_NMM_GL_E!E10</f>
        <v>32.316251074806544</v>
      </c>
      <c r="F10" s="10">
        <f>FC_IND_NMM_CM_E!F10+FC_IND_NMM_CR_E!F10+FC_IND_NMM_GL_E!F10</f>
        <v>45.416165090283755</v>
      </c>
      <c r="G10" s="10">
        <f>FC_IND_NMM_CM_E!G10+FC_IND_NMM_CR_E!G10+FC_IND_NMM_GL_E!G10</f>
        <v>9.384092863284609</v>
      </c>
      <c r="H10" s="10">
        <f>FC_IND_NMM_CM_E!H10+FC_IND_NMM_CR_E!H10+FC_IND_NMM_GL_E!H10</f>
        <v>7.9114359415305247</v>
      </c>
      <c r="I10" s="10">
        <f>FC_IND_NMM_CM_E!I10+FC_IND_NMM_CR_E!I10+FC_IND_NMM_GL_E!I10</f>
        <v>10.133104041272572</v>
      </c>
      <c r="J10" s="10">
        <f>FC_IND_NMM_CM_E!J10+FC_IND_NMM_CR_E!J10+FC_IND_NMM_GL_E!J10</f>
        <v>14.210318142734309</v>
      </c>
      <c r="K10" s="10">
        <f>FC_IND_NMM_CM_E!K10+FC_IND_NMM_CR_E!K10+FC_IND_NMM_GL_E!K10</f>
        <v>22.361822871883057</v>
      </c>
      <c r="L10" s="10">
        <f>FC_IND_NMM_CM_E!L10+FC_IND_NMM_CR_E!L10+FC_IND_NMM_GL_E!L10</f>
        <v>10.506362854686161</v>
      </c>
      <c r="M10" s="10">
        <f>FC_IND_NMM_CM_E!M10+FC_IND_NMM_CR_E!M10+FC_IND_NMM_GL_E!M10</f>
        <v>14.138091143594151</v>
      </c>
      <c r="N10" s="10">
        <f>FC_IND_NMM_CM_E!N10+FC_IND_NMM_CR_E!N10+FC_IND_NMM_GL_E!N10</f>
        <v>16.100000000000005</v>
      </c>
      <c r="O10" s="10">
        <f>FC_IND_NMM_CM_E!O10+FC_IND_NMM_CR_E!O10+FC_IND_NMM_GL_E!O10</f>
        <v>18.258899398108341</v>
      </c>
      <c r="P10" s="10">
        <f>FC_IND_NMM_CM_E!P10+FC_IND_NMM_CR_E!P10+FC_IND_NMM_GL_E!P10</f>
        <v>6.5636285468615636</v>
      </c>
      <c r="Q10" s="10">
        <f>FC_IND_NMM_CM_E!Q10+FC_IND_NMM_CR_E!Q10+FC_IND_NMM_GL_E!Q10</f>
        <v>6.0333619948409281</v>
      </c>
      <c r="R10" s="10">
        <f>FC_IND_NMM_CM_E!R10+FC_IND_NMM_CR_E!R10+FC_IND_NMM_GL_E!R10</f>
        <v>1.931470335339639</v>
      </c>
      <c r="S10" s="10">
        <f>FC_IND_NMM_CM_E!S10+FC_IND_NMM_CR_E!S10+FC_IND_NMM_GL_E!S10</f>
        <v>1.6735167669819433</v>
      </c>
      <c r="T10" s="10">
        <f>FC_IND_NMM_CM_E!T10+FC_IND_NMM_CR_E!T10+FC_IND_NMM_GL_E!T10</f>
        <v>1.6975064488392091</v>
      </c>
      <c r="U10" s="10">
        <f>FC_IND_NMM_CM_E!U10+FC_IND_NMM_CR_E!U10+FC_IND_NMM_GL_E!U10</f>
        <v>2.4404127257093715</v>
      </c>
      <c r="V10" s="10">
        <f>FC_IND_NMM_CM_E!V10+FC_IND_NMM_CR_E!V10+FC_IND_NMM_GL_E!V10</f>
        <v>2.7127257093723136</v>
      </c>
      <c r="W10" s="10">
        <f>FC_IND_NMM_CM_E!W10+FC_IND_NMM_CR_E!W10+FC_IND_NMM_GL_E!W10</f>
        <v>2.1920894239036968</v>
      </c>
      <c r="X10" s="10">
        <f>FC_IND_NMM_CM_E!X10+FC_IND_NMM_CR_E!X10+FC_IND_NMM_GL_E!X10</f>
        <v>3.0018056749785038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28.904385210662085</v>
      </c>
      <c r="D11" s="29">
        <f t="shared" ref="D11:W11" si="13">SUM(D12:D16)</f>
        <v>32.059587274290621</v>
      </c>
      <c r="E11" s="29">
        <f t="shared" si="13"/>
        <v>30.757867583834908</v>
      </c>
      <c r="F11" s="29">
        <f t="shared" si="13"/>
        <v>26.129492691315562</v>
      </c>
      <c r="G11" s="29">
        <f t="shared" si="13"/>
        <v>35.524161650902833</v>
      </c>
      <c r="H11" s="29">
        <f t="shared" si="13"/>
        <v>20.458813413585549</v>
      </c>
      <c r="I11" s="29">
        <f t="shared" si="13"/>
        <v>24.544453998280307</v>
      </c>
      <c r="J11" s="29">
        <f t="shared" si="13"/>
        <v>43.812983662940667</v>
      </c>
      <c r="K11" s="29">
        <f t="shared" si="13"/>
        <v>35.793035253654331</v>
      </c>
      <c r="L11" s="29">
        <f t="shared" si="13"/>
        <v>42.392863284608772</v>
      </c>
      <c r="M11" s="29">
        <f t="shared" si="13"/>
        <v>27.200085984522779</v>
      </c>
      <c r="N11" s="29">
        <f t="shared" si="13"/>
        <v>42.417110920034396</v>
      </c>
      <c r="O11" s="29">
        <f t="shared" si="13"/>
        <v>36.510232158211522</v>
      </c>
      <c r="P11" s="29">
        <f t="shared" si="13"/>
        <v>38.467669819432508</v>
      </c>
      <c r="Q11" s="29">
        <f t="shared" si="13"/>
        <v>42.125193465176267</v>
      </c>
      <c r="R11" s="29">
        <f t="shared" si="13"/>
        <v>48.682115219260517</v>
      </c>
      <c r="S11" s="29">
        <f t="shared" si="13"/>
        <v>48.266895958727446</v>
      </c>
      <c r="T11" s="29">
        <f t="shared" si="13"/>
        <v>63.371195184866721</v>
      </c>
      <c r="U11" s="29">
        <f t="shared" si="13"/>
        <v>72.976612209802227</v>
      </c>
      <c r="V11" s="29">
        <f t="shared" si="13"/>
        <v>70.834479793637144</v>
      </c>
      <c r="W11" s="29">
        <f t="shared" si="13"/>
        <v>58.133018056749791</v>
      </c>
      <c r="X11" s="29">
        <f t="shared" ref="X11" si="14">SUM(X12:X16)</f>
        <v>53.038521066208077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28.904385210662085</v>
      </c>
      <c r="D13" s="10">
        <f>FC_IND_NMM_CM_E!D13+FC_IND_NMM_CR_E!D13+FC_IND_NMM_GL_E!D13</f>
        <v>32.059587274290621</v>
      </c>
      <c r="E13" s="10">
        <f>FC_IND_NMM_CM_E!E13+FC_IND_NMM_CR_E!E13+FC_IND_NMM_GL_E!E13</f>
        <v>30.757867583834908</v>
      </c>
      <c r="F13" s="10">
        <f>FC_IND_NMM_CM_E!F13+FC_IND_NMM_CR_E!F13+FC_IND_NMM_GL_E!F13</f>
        <v>26.129492691315562</v>
      </c>
      <c r="G13" s="10">
        <f>FC_IND_NMM_CM_E!G13+FC_IND_NMM_CR_E!G13+FC_IND_NMM_GL_E!G13</f>
        <v>33.802665520206361</v>
      </c>
      <c r="H13" s="10">
        <f>FC_IND_NMM_CM_E!H13+FC_IND_NMM_CR_E!H13+FC_IND_NMM_GL_E!H13</f>
        <v>18.798452278589849</v>
      </c>
      <c r="I13" s="10">
        <f>FC_IND_NMM_CM_E!I13+FC_IND_NMM_CR_E!I13+FC_IND_NMM_GL_E!I13</f>
        <v>20.796990541702488</v>
      </c>
      <c r="J13" s="10">
        <f>FC_IND_NMM_CM_E!J13+FC_IND_NMM_CR_E!J13+FC_IND_NMM_GL_E!J13</f>
        <v>25.708426483233016</v>
      </c>
      <c r="K13" s="10">
        <f>FC_IND_NMM_CM_E!K13+FC_IND_NMM_CR_E!K13+FC_IND_NMM_GL_E!K13</f>
        <v>20.216509028374887</v>
      </c>
      <c r="L13" s="10">
        <f>FC_IND_NMM_CM_E!L13+FC_IND_NMM_CR_E!L13+FC_IND_NMM_GL_E!L13</f>
        <v>23.580739466895963</v>
      </c>
      <c r="M13" s="10">
        <f>FC_IND_NMM_CM_E!M13+FC_IND_NMM_CR_E!M13+FC_IND_NMM_GL_E!M13</f>
        <v>18.719518486672396</v>
      </c>
      <c r="N13" s="10">
        <f>FC_IND_NMM_CM_E!N13+FC_IND_NMM_CR_E!N13+FC_IND_NMM_GL_E!N13</f>
        <v>19.390111779879621</v>
      </c>
      <c r="O13" s="10">
        <f>FC_IND_NMM_CM_E!O13+FC_IND_NMM_CR_E!O13+FC_IND_NMM_GL_E!O13</f>
        <v>12.211951848667239</v>
      </c>
      <c r="P13" s="10">
        <f>FC_IND_NMM_CM_E!P13+FC_IND_NMM_CR_E!P13+FC_IND_NMM_GL_E!P13</f>
        <v>14.277386070507312</v>
      </c>
      <c r="Q13" s="10">
        <f>FC_IND_NMM_CM_E!Q13+FC_IND_NMM_CR_E!Q13+FC_IND_NMM_GL_E!Q13</f>
        <v>16.991487532244189</v>
      </c>
      <c r="R13" s="10">
        <f>FC_IND_NMM_CM_E!R13+FC_IND_NMM_CR_E!R13+FC_IND_NMM_GL_E!R13</f>
        <v>19.836199484092859</v>
      </c>
      <c r="S13" s="10">
        <f>FC_IND_NMM_CM_E!S13+FC_IND_NMM_CR_E!S13+FC_IND_NMM_GL_E!S13</f>
        <v>23.503869303525374</v>
      </c>
      <c r="T13" s="10">
        <f>FC_IND_NMM_CM_E!T13+FC_IND_NMM_CR_E!T13+FC_IND_NMM_GL_E!T13</f>
        <v>30.721152192605331</v>
      </c>
      <c r="U13" s="10">
        <f>FC_IND_NMM_CM_E!U13+FC_IND_NMM_CR_E!U13+FC_IND_NMM_GL_E!U13</f>
        <v>24.308168529664655</v>
      </c>
      <c r="V13" s="10">
        <f>FC_IND_NMM_CM_E!V13+FC_IND_NMM_CR_E!V13+FC_IND_NMM_GL_E!V13</f>
        <v>27.305417024935515</v>
      </c>
      <c r="W13" s="10">
        <f>FC_IND_NMM_CM_E!W13+FC_IND_NMM_CR_E!W13+FC_IND_NMM_GL_E!W13</f>
        <v>27.457523645743766</v>
      </c>
      <c r="X13" s="10">
        <f>FC_IND_NMM_CM_E!X13+FC_IND_NMM_CR_E!X13+FC_IND_NMM_GL_E!X13</f>
        <v>21.962596732588128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0.89329320722269978</v>
      </c>
      <c r="J15" s="10">
        <f>FC_IND_NMM_CM_E!J15+FC_IND_NMM_CR_E!J15+FC_IND_NMM_GL_E!J15</f>
        <v>15.907136715391232</v>
      </c>
      <c r="K15" s="10">
        <f>FC_IND_NMM_CM_E!K15+FC_IND_NMM_CR_E!K15+FC_IND_NMM_GL_E!K15</f>
        <v>15.023387790197759</v>
      </c>
      <c r="L15" s="10">
        <f>FC_IND_NMM_CM_E!L15+FC_IND_NMM_CR_E!L15+FC_IND_NMM_GL_E!L15</f>
        <v>17.751504729148749</v>
      </c>
      <c r="M15" s="10">
        <f>FC_IND_NMM_CM_E!M15+FC_IND_NMM_CR_E!M15+FC_IND_NMM_GL_E!M15</f>
        <v>3.5288048151332756</v>
      </c>
      <c r="N15" s="10">
        <f>FC_IND_NMM_CM_E!N15+FC_IND_NMM_CR_E!N15+FC_IND_NMM_GL_E!N15</f>
        <v>18.555803955288049</v>
      </c>
      <c r="O15" s="10">
        <f>FC_IND_NMM_CM_E!O15+FC_IND_NMM_CR_E!O15+FC_IND_NMM_GL_E!O15</f>
        <v>18.70928632846088</v>
      </c>
      <c r="P15" s="10">
        <f>FC_IND_NMM_CM_E!P15+FC_IND_NMM_CR_E!P15+FC_IND_NMM_GL_E!P15</f>
        <v>18.042390369733454</v>
      </c>
      <c r="Q15" s="10">
        <f>FC_IND_NMM_CM_E!Q15+FC_IND_NMM_CR_E!Q15+FC_IND_NMM_GL_E!Q15</f>
        <v>18.42691315563199</v>
      </c>
      <c r="R15" s="10">
        <f>FC_IND_NMM_CM_E!R15+FC_IND_NMM_CR_E!R15+FC_IND_NMM_GL_E!R15</f>
        <v>17.57953568357695</v>
      </c>
      <c r="S15" s="10">
        <f>FC_IND_NMM_CM_E!S15+FC_IND_NMM_CR_E!S15+FC_IND_NMM_GL_E!S15</f>
        <v>15.245915735167671</v>
      </c>
      <c r="T15" s="10">
        <f>FC_IND_NMM_CM_E!T15+FC_IND_NMM_CR_E!T15+FC_IND_NMM_GL_E!T15</f>
        <v>11.7457437661221</v>
      </c>
      <c r="U15" s="10">
        <f>FC_IND_NMM_CM_E!U15+FC_IND_NMM_CR_E!U15+FC_IND_NMM_GL_E!U15</f>
        <v>18.06190885640585</v>
      </c>
      <c r="V15" s="10">
        <f>FC_IND_NMM_CM_E!V15+FC_IND_NMM_CR_E!V15+FC_IND_NMM_GL_E!V15</f>
        <v>14.642562338779021</v>
      </c>
      <c r="W15" s="10">
        <f>FC_IND_NMM_CM_E!W15+FC_IND_NMM_CR_E!W15+FC_IND_NMM_GL_E!W15</f>
        <v>4.0249355116079109</v>
      </c>
      <c r="X15" s="10">
        <f>FC_IND_NMM_CM_E!X15+FC_IND_NMM_CR_E!X15+FC_IND_NMM_GL_E!X15</f>
        <v>1.348667239896818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1.7214961306964747</v>
      </c>
      <c r="H16" s="10">
        <f>FC_IND_NMM_CM_E!H16+FC_IND_NMM_CR_E!H16+FC_IND_NMM_GL_E!H16</f>
        <v>1.660361134995701</v>
      </c>
      <c r="I16" s="10">
        <f>FC_IND_NMM_CM_E!I16+FC_IND_NMM_CR_E!I16+FC_IND_NMM_GL_E!I16</f>
        <v>2.8541702493551164</v>
      </c>
      <c r="J16" s="10">
        <f>FC_IND_NMM_CM_E!J16+FC_IND_NMM_CR_E!J16+FC_IND_NMM_GL_E!J16</f>
        <v>2.1974204643164224</v>
      </c>
      <c r="K16" s="10">
        <f>FC_IND_NMM_CM_E!K16+FC_IND_NMM_CR_E!K16+FC_IND_NMM_GL_E!K16</f>
        <v>0.55313843508168514</v>
      </c>
      <c r="L16" s="10">
        <f>FC_IND_NMM_CM_E!L16+FC_IND_NMM_CR_E!L16+FC_IND_NMM_GL_E!L16</f>
        <v>1.0606190885640592</v>
      </c>
      <c r="M16" s="10">
        <f>FC_IND_NMM_CM_E!M16+FC_IND_NMM_CR_E!M16+FC_IND_NMM_GL_E!M16</f>
        <v>4.9517626827171108</v>
      </c>
      <c r="N16" s="10">
        <f>FC_IND_NMM_CM_E!N16+FC_IND_NMM_CR_E!N16+FC_IND_NMM_GL_E!N16</f>
        <v>4.4711951848667244</v>
      </c>
      <c r="O16" s="10">
        <f>FC_IND_NMM_CM_E!O16+FC_IND_NMM_CR_E!O16+FC_IND_NMM_GL_E!O16</f>
        <v>5.5889939810834033</v>
      </c>
      <c r="P16" s="10">
        <f>FC_IND_NMM_CM_E!P16+FC_IND_NMM_CR_E!P16+FC_IND_NMM_GL_E!P16</f>
        <v>6.1478933791917454</v>
      </c>
      <c r="Q16" s="10">
        <f>FC_IND_NMM_CM_E!Q16+FC_IND_NMM_CR_E!Q16+FC_IND_NMM_GL_E!Q16</f>
        <v>6.7067927773000857</v>
      </c>
      <c r="R16" s="10">
        <f>FC_IND_NMM_CM_E!R16+FC_IND_NMM_CR_E!R16+FC_IND_NMM_GL_E!R16</f>
        <v>11.26638005159071</v>
      </c>
      <c r="S16" s="10">
        <f>FC_IND_NMM_CM_E!S16+FC_IND_NMM_CR_E!S16+FC_IND_NMM_GL_E!S16</f>
        <v>9.5171109200343942</v>
      </c>
      <c r="T16" s="10">
        <f>FC_IND_NMM_CM_E!T16+FC_IND_NMM_CR_E!T16+FC_IND_NMM_GL_E!T16</f>
        <v>20.90429922613929</v>
      </c>
      <c r="U16" s="10">
        <f>FC_IND_NMM_CM_E!U16+FC_IND_NMM_CR_E!U16+FC_IND_NMM_GL_E!U16</f>
        <v>30.606534823731725</v>
      </c>
      <c r="V16" s="10">
        <f>FC_IND_NMM_CM_E!V16+FC_IND_NMM_CR_E!V16+FC_IND_NMM_GL_E!V16</f>
        <v>28.886500429922609</v>
      </c>
      <c r="W16" s="10">
        <f>FC_IND_NMM_CM_E!W16+FC_IND_NMM_CR_E!W16+FC_IND_NMM_GL_E!W16</f>
        <v>26.65055889939811</v>
      </c>
      <c r="X16" s="10">
        <f>FC_IND_NMM_CM_E!X16+FC_IND_NMM_CR_E!X16+FC_IND_NMM_GL_E!X16</f>
        <v>29.727257093723132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2.858985382631126</v>
      </c>
      <c r="D17" s="37">
        <f t="shared" ref="D17:W17" si="16">SUM(D18:D21)</f>
        <v>3.0309544282029228</v>
      </c>
      <c r="E17" s="37">
        <f t="shared" si="16"/>
        <v>2.9449699054170253</v>
      </c>
      <c r="F17" s="37">
        <f t="shared" si="16"/>
        <v>2.858985382631126</v>
      </c>
      <c r="G17" s="37">
        <f t="shared" si="16"/>
        <v>2.9664660361134985</v>
      </c>
      <c r="H17" s="37">
        <f t="shared" si="16"/>
        <v>2.901977644024075</v>
      </c>
      <c r="I17" s="37">
        <f t="shared" si="16"/>
        <v>3.181427343078246</v>
      </c>
      <c r="J17" s="37">
        <f t="shared" si="16"/>
        <v>5.206878761822872</v>
      </c>
      <c r="K17" s="37">
        <f t="shared" si="16"/>
        <v>5.5030094582975062</v>
      </c>
      <c r="L17" s="37">
        <f t="shared" si="16"/>
        <v>2.2976784178847804</v>
      </c>
      <c r="M17" s="37">
        <f t="shared" si="16"/>
        <v>2.36457437661221</v>
      </c>
      <c r="N17" s="37">
        <f t="shared" si="16"/>
        <v>2.6918314703353401</v>
      </c>
      <c r="O17" s="37">
        <f t="shared" si="16"/>
        <v>2.8852966466036118</v>
      </c>
      <c r="P17" s="37">
        <f t="shared" si="16"/>
        <v>3.0763542562338779</v>
      </c>
      <c r="Q17" s="37">
        <f t="shared" si="16"/>
        <v>2.7944969905417012</v>
      </c>
      <c r="R17" s="37">
        <f t="shared" si="16"/>
        <v>2.954514187446259</v>
      </c>
      <c r="S17" s="37">
        <f t="shared" si="16"/>
        <v>2.883834909716251</v>
      </c>
      <c r="T17" s="37">
        <f t="shared" si="16"/>
        <v>2.7189165950128973</v>
      </c>
      <c r="U17" s="37">
        <f t="shared" si="16"/>
        <v>2.8228718830610493</v>
      </c>
      <c r="V17" s="37">
        <f t="shared" si="16"/>
        <v>3.2524505588993979</v>
      </c>
      <c r="W17" s="37">
        <f t="shared" si="16"/>
        <v>2.9219260533104037</v>
      </c>
      <c r="X17" s="37">
        <f t="shared" ref="X17" si="17">SUM(X18:X21)</f>
        <v>2.5274290627687011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2.858985382631126</v>
      </c>
      <c r="D19" s="10">
        <f>FC_IND_NMM_CM_E!D19+FC_IND_NMM_CR_E!D19+FC_IND_NMM_GL_E!D19</f>
        <v>3.0309544282029228</v>
      </c>
      <c r="E19" s="10">
        <f>FC_IND_NMM_CM_E!E19+FC_IND_NMM_CR_E!E19+FC_IND_NMM_GL_E!E19</f>
        <v>2.9449699054170253</v>
      </c>
      <c r="F19" s="10">
        <f>FC_IND_NMM_CM_E!F19+FC_IND_NMM_CR_E!F19+FC_IND_NMM_GL_E!F19</f>
        <v>2.858985382631126</v>
      </c>
      <c r="G19" s="10">
        <f>FC_IND_NMM_CM_E!G19+FC_IND_NMM_CR_E!G19+FC_IND_NMM_GL_E!G19</f>
        <v>2.9664660361134985</v>
      </c>
      <c r="H19" s="10">
        <f>FC_IND_NMM_CM_E!H19+FC_IND_NMM_CR_E!H19+FC_IND_NMM_GL_E!H19</f>
        <v>2.901977644024075</v>
      </c>
      <c r="I19" s="10">
        <f>FC_IND_NMM_CM_E!I19+FC_IND_NMM_CR_E!I19+FC_IND_NMM_GL_E!I19</f>
        <v>3.181427343078246</v>
      </c>
      <c r="J19" s="10">
        <f>FC_IND_NMM_CM_E!J19+FC_IND_NMM_CR_E!J19+FC_IND_NMM_GL_E!J19</f>
        <v>3.654342218400688</v>
      </c>
      <c r="K19" s="10">
        <f>FC_IND_NMM_CM_E!K19+FC_IND_NMM_CR_E!K19+FC_IND_NMM_GL_E!K19</f>
        <v>3.7833190025795349</v>
      </c>
      <c r="L19" s="10">
        <f>FC_IND_NMM_CM_E!L19+FC_IND_NMM_CR_E!L19+FC_IND_NMM_GL_E!L19</f>
        <v>1.2467755803955289</v>
      </c>
      <c r="M19" s="10">
        <f>FC_IND_NMM_CM_E!M19+FC_IND_NMM_CR_E!M19+FC_IND_NMM_GL_E!M19</f>
        <v>1.0748065348237319</v>
      </c>
      <c r="N19" s="10">
        <f>FC_IND_NMM_CM_E!N19+FC_IND_NMM_CR_E!N19+FC_IND_NMM_GL_E!N19</f>
        <v>1.3542562338779023</v>
      </c>
      <c r="O19" s="10">
        <f>FC_IND_NMM_CM_E!O19+FC_IND_NMM_CR_E!O19+FC_IND_NMM_GL_E!O19</f>
        <v>1.547721410146174</v>
      </c>
      <c r="P19" s="10">
        <f>FC_IND_NMM_CM_E!P19+FC_IND_NMM_CR_E!P19+FC_IND_NMM_GL_E!P19</f>
        <v>1.5477214101461743</v>
      </c>
      <c r="Q19" s="10">
        <f>FC_IND_NMM_CM_E!Q19+FC_IND_NMM_CR_E!Q19+FC_IND_NMM_GL_E!Q19</f>
        <v>1.5047291487532237</v>
      </c>
      <c r="R19" s="10">
        <f>FC_IND_NMM_CM_E!R19+FC_IND_NMM_CR_E!R19+FC_IND_NMM_GL_E!R19</f>
        <v>1.5692175408426481</v>
      </c>
      <c r="S19" s="10">
        <f>FC_IND_NMM_CM_E!S19+FC_IND_NMM_CR_E!S19+FC_IND_NMM_GL_E!S19</f>
        <v>1.4746345657781601</v>
      </c>
      <c r="T19" s="10">
        <f>FC_IND_NMM_CM_E!T19+FC_IND_NMM_CR_E!T19+FC_IND_NMM_GL_E!T19</f>
        <v>1.596388650042992</v>
      </c>
      <c r="U19" s="10">
        <f>FC_IND_NMM_CM_E!U19+FC_IND_NMM_CR_E!U19+FC_IND_NMM_GL_E!U19</f>
        <v>1.7011177987962163</v>
      </c>
      <c r="V19" s="10">
        <f>FC_IND_NMM_CM_E!V19+FC_IND_NMM_CR_E!V19+FC_IND_NMM_GL_E!V19</f>
        <v>1.9128976784178848</v>
      </c>
      <c r="W19" s="10">
        <f>FC_IND_NMM_CM_E!W19+FC_IND_NMM_CR_E!W19+FC_IND_NMM_GL_E!W19</f>
        <v>1.9226139294926909</v>
      </c>
      <c r="X19" s="10">
        <f>FC_IND_NMM_CM_E!X19+FC_IND_NMM_CR_E!X19+FC_IND_NMM_GL_E!X19</f>
        <v>1.9862424763542559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2.3903697334479789E-2</v>
      </c>
      <c r="M20" s="10">
        <f>FC_IND_NMM_CM_E!M20+FC_IND_NMM_CR_E!M20+FC_IND_NMM_GL_E!M20</f>
        <v>9.5528804815133261E-2</v>
      </c>
      <c r="N20" s="10">
        <f>FC_IND_NMM_CM_E!N20+FC_IND_NMM_CR_E!N20+FC_IND_NMM_GL_E!N20</f>
        <v>2.3903697334479789E-2</v>
      </c>
      <c r="O20" s="10">
        <f>FC_IND_NMM_CM_E!O20+FC_IND_NMM_CR_E!O20+FC_IND_NMM_GL_E!O20</f>
        <v>2.3903697334479789E-2</v>
      </c>
      <c r="P20" s="10">
        <f>FC_IND_NMM_CM_E!P20+FC_IND_NMM_CR_E!P20+FC_IND_NMM_GL_E!P20</f>
        <v>2.3903697334479786E-2</v>
      </c>
      <c r="Q20" s="10">
        <f>FC_IND_NMM_CM_E!Q20+FC_IND_NMM_CR_E!Q20+FC_IND_NMM_GL_E!Q20</f>
        <v>2.3903697334479793E-2</v>
      </c>
      <c r="R20" s="10">
        <f>FC_IND_NMM_CM_E!R20+FC_IND_NMM_CR_E!R20+FC_IND_NMM_GL_E!R20</f>
        <v>2.3903697334479793E-2</v>
      </c>
      <c r="S20" s="10">
        <f>FC_IND_NMM_CM_E!S20+FC_IND_NMM_CR_E!S20+FC_IND_NMM_GL_E!S20</f>
        <v>4.7807394668959592E-2</v>
      </c>
      <c r="T20" s="10">
        <f>FC_IND_NMM_CM_E!T20+FC_IND_NMM_CR_E!T20+FC_IND_NMM_GL_E!T20</f>
        <v>2.4935511607910585E-3</v>
      </c>
      <c r="U20" s="10">
        <f>FC_IND_NMM_CM_E!U20+FC_IND_NMM_CR_E!U20+FC_IND_NMM_GL_E!U20</f>
        <v>3.5253654342218398E-3</v>
      </c>
      <c r="V20" s="10">
        <f>FC_IND_NMM_CM_E!V20+FC_IND_NMM_CR_E!V20+FC_IND_NMM_GL_E!V20</f>
        <v>4.9871023215821153E-3</v>
      </c>
      <c r="W20" s="10">
        <f>FC_IND_NMM_CM_E!W20+FC_IND_NMM_CR_E!W20+FC_IND_NMM_GL_E!W20</f>
        <v>5.5030094582975064E-3</v>
      </c>
      <c r="X20" s="10">
        <f>FC_IND_NMM_CM_E!X20+FC_IND_NMM_CR_E!X20+FC_IND_NMM_GL_E!X20</f>
        <v>5.5889939810834051E-3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1.5525365434221838</v>
      </c>
      <c r="K21" s="10">
        <f>FC_IND_NMM_CM_E!K21+FC_IND_NMM_CR_E!K21+FC_IND_NMM_GL_E!K21</f>
        <v>1.7196904557179713</v>
      </c>
      <c r="L21" s="10">
        <f>FC_IND_NMM_CM_E!L21+FC_IND_NMM_CR_E!L21+FC_IND_NMM_GL_E!L21</f>
        <v>1.026999140154772</v>
      </c>
      <c r="M21" s="10">
        <f>FC_IND_NMM_CM_E!M21+FC_IND_NMM_CR_E!M21+FC_IND_NMM_GL_E!M21</f>
        <v>1.1942390369733449</v>
      </c>
      <c r="N21" s="10">
        <f>FC_IND_NMM_CM_E!N21+FC_IND_NMM_CR_E!N21+FC_IND_NMM_GL_E!N21</f>
        <v>1.3136715391229581</v>
      </c>
      <c r="O21" s="10">
        <f>FC_IND_NMM_CM_E!O21+FC_IND_NMM_CR_E!O21+FC_IND_NMM_GL_E!O21</f>
        <v>1.3136715391229581</v>
      </c>
      <c r="P21" s="10">
        <f>FC_IND_NMM_CM_E!P21+FC_IND_NMM_CR_E!P21+FC_IND_NMM_GL_E!P21</f>
        <v>1.5047291487532242</v>
      </c>
      <c r="Q21" s="10">
        <f>FC_IND_NMM_CM_E!Q21+FC_IND_NMM_CR_E!Q21+FC_IND_NMM_GL_E!Q21</f>
        <v>1.2658641444539978</v>
      </c>
      <c r="R21" s="10">
        <f>FC_IND_NMM_CM_E!R21+FC_IND_NMM_CR_E!R21+FC_IND_NMM_GL_E!R21</f>
        <v>1.361392949269131</v>
      </c>
      <c r="S21" s="10">
        <f>FC_IND_NMM_CM_E!S21+FC_IND_NMM_CR_E!S21+FC_IND_NMM_GL_E!S21</f>
        <v>1.361392949269131</v>
      </c>
      <c r="T21" s="10">
        <f>FC_IND_NMM_CM_E!T21+FC_IND_NMM_CR_E!T21+FC_IND_NMM_GL_E!T21</f>
        <v>1.1200343938091142</v>
      </c>
      <c r="U21" s="10">
        <f>FC_IND_NMM_CM_E!U21+FC_IND_NMM_CR_E!U21+FC_IND_NMM_GL_E!U21</f>
        <v>1.118228718830611</v>
      </c>
      <c r="V21" s="10">
        <f>FC_IND_NMM_CM_E!V21+FC_IND_NMM_CR_E!V21+FC_IND_NMM_GL_E!V21</f>
        <v>1.3345657781599309</v>
      </c>
      <c r="W21" s="10">
        <f>FC_IND_NMM_CM_E!W21+FC_IND_NMM_CR_E!W21+FC_IND_NMM_GL_E!W21</f>
        <v>0.9938091143594151</v>
      </c>
      <c r="X21" s="10">
        <f>FC_IND_NMM_CM_E!X21+FC_IND_NMM_CR_E!X21+FC_IND_NMM_GL_E!X21</f>
        <v>0.5355975924333618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111.61934651762684</v>
      </c>
      <c r="D26" s="37">
        <f t="shared" ref="D26:W26" si="22">SUM(D27,D33)</f>
        <v>84.287274290627693</v>
      </c>
      <c r="E26" s="37">
        <f t="shared" si="22"/>
        <v>67.760017196904556</v>
      </c>
      <c r="F26" s="37">
        <f t="shared" si="22"/>
        <v>52.256921754084253</v>
      </c>
      <c r="G26" s="37">
        <f t="shared" si="22"/>
        <v>61.507050730868436</v>
      </c>
      <c r="H26" s="37">
        <f t="shared" si="22"/>
        <v>52.558383490971622</v>
      </c>
      <c r="I26" s="37">
        <f t="shared" si="22"/>
        <v>38.126655202063624</v>
      </c>
      <c r="J26" s="37">
        <f t="shared" si="22"/>
        <v>47.561306964746336</v>
      </c>
      <c r="K26" s="37">
        <f t="shared" si="22"/>
        <v>33.516595012897682</v>
      </c>
      <c r="L26" s="37">
        <f t="shared" si="22"/>
        <v>35.418142734307821</v>
      </c>
      <c r="M26" s="37">
        <f t="shared" si="22"/>
        <v>29.589079965606178</v>
      </c>
      <c r="N26" s="37">
        <f t="shared" si="22"/>
        <v>23.005159071367153</v>
      </c>
      <c r="O26" s="37">
        <f t="shared" si="22"/>
        <v>16.285984522785895</v>
      </c>
      <c r="P26" s="37">
        <f t="shared" si="22"/>
        <v>13.3871883061049</v>
      </c>
      <c r="Q26" s="37">
        <f t="shared" si="22"/>
        <v>10.529578675838348</v>
      </c>
      <c r="R26" s="37">
        <f t="shared" si="22"/>
        <v>13.570593293207221</v>
      </c>
      <c r="S26" s="37">
        <f t="shared" si="22"/>
        <v>13.90223559759243</v>
      </c>
      <c r="T26" s="37">
        <f t="shared" si="22"/>
        <v>5.8660361134995691</v>
      </c>
      <c r="U26" s="37">
        <f t="shared" si="22"/>
        <v>14.357007738607049</v>
      </c>
      <c r="V26" s="37">
        <f t="shared" si="22"/>
        <v>5.86603611349957</v>
      </c>
      <c r="W26" s="37">
        <f t="shared" si="22"/>
        <v>12.5548581255374</v>
      </c>
      <c r="X26" s="37">
        <f t="shared" ref="X26" si="23">SUM(X27,X33)</f>
        <v>11.61547721410146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111.61934651762684</v>
      </c>
      <c r="D33" s="29">
        <f t="shared" ref="D33:W33" si="28">SUM(D34:D50)</f>
        <v>84.287274290627693</v>
      </c>
      <c r="E33" s="29">
        <f t="shared" si="28"/>
        <v>67.760017196904556</v>
      </c>
      <c r="F33" s="29">
        <f t="shared" si="28"/>
        <v>52.256921754084253</v>
      </c>
      <c r="G33" s="29">
        <f t="shared" si="28"/>
        <v>61.507050730868436</v>
      </c>
      <c r="H33" s="29">
        <f t="shared" si="28"/>
        <v>52.558383490971622</v>
      </c>
      <c r="I33" s="29">
        <f t="shared" si="28"/>
        <v>38.126655202063624</v>
      </c>
      <c r="J33" s="29">
        <f t="shared" si="28"/>
        <v>47.561306964746336</v>
      </c>
      <c r="K33" s="29">
        <f t="shared" si="28"/>
        <v>33.516595012897682</v>
      </c>
      <c r="L33" s="29">
        <f t="shared" si="28"/>
        <v>35.418142734307821</v>
      </c>
      <c r="M33" s="29">
        <f t="shared" si="28"/>
        <v>29.589079965606178</v>
      </c>
      <c r="N33" s="29">
        <f t="shared" si="28"/>
        <v>23.005159071367153</v>
      </c>
      <c r="O33" s="29">
        <f t="shared" si="28"/>
        <v>16.285984522785895</v>
      </c>
      <c r="P33" s="29">
        <f t="shared" si="28"/>
        <v>13.3871883061049</v>
      </c>
      <c r="Q33" s="29">
        <f t="shared" si="28"/>
        <v>10.529578675838348</v>
      </c>
      <c r="R33" s="29">
        <f t="shared" si="28"/>
        <v>13.570593293207221</v>
      </c>
      <c r="S33" s="29">
        <f t="shared" si="28"/>
        <v>13.90223559759243</v>
      </c>
      <c r="T33" s="29">
        <f t="shared" si="28"/>
        <v>5.8660361134995691</v>
      </c>
      <c r="U33" s="29">
        <f t="shared" si="28"/>
        <v>14.357007738607049</v>
      </c>
      <c r="V33" s="29">
        <f t="shared" si="28"/>
        <v>5.86603611349957</v>
      </c>
      <c r="W33" s="29">
        <f t="shared" si="28"/>
        <v>12.5548581255374</v>
      </c>
      <c r="X33" s="29">
        <f t="shared" ref="X33" si="29">SUM(X34:X50)</f>
        <v>11.61547721410146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2.1974204643164232</v>
      </c>
      <c r="D36" s="10">
        <f>FC_IND_NMM_CM_E!D36+FC_IND_NMM_CR_E!D36+FC_IND_NMM_GL_E!D36</f>
        <v>2.1171969045571801</v>
      </c>
      <c r="E36" s="10">
        <f>FC_IND_NMM_CM_E!E36+FC_IND_NMM_CR_E!E36+FC_IND_NMM_GL_E!E36</f>
        <v>3.177128116938952</v>
      </c>
      <c r="F36" s="10">
        <f>FC_IND_NMM_CM_E!F36+FC_IND_NMM_CR_E!F36+FC_IND_NMM_GL_E!F36</f>
        <v>2.1194325021496132</v>
      </c>
      <c r="G36" s="10">
        <f>FC_IND_NMM_CM_E!G36+FC_IND_NMM_CR_E!G36+FC_IND_NMM_GL_E!G36</f>
        <v>1.058985382631126</v>
      </c>
      <c r="H36" s="10">
        <f>FC_IND_NMM_CM_E!H36+FC_IND_NMM_CR_E!H36+FC_IND_NMM_GL_E!H36</f>
        <v>1.0589853826311257</v>
      </c>
      <c r="I36" s="10">
        <f>FC_IND_NMM_CM_E!I36+FC_IND_NMM_CR_E!I36+FC_IND_NMM_GL_E!I36</f>
        <v>1.0939810834049868</v>
      </c>
      <c r="J36" s="10">
        <f>FC_IND_NMM_CM_E!J36+FC_IND_NMM_CR_E!J36+FC_IND_NMM_GL_E!J36</f>
        <v>1.0939810834049868</v>
      </c>
      <c r="K36" s="10">
        <f>FC_IND_NMM_CM_E!K36+FC_IND_NMM_CR_E!K36+FC_IND_NMM_GL_E!K36</f>
        <v>2.0935511607910575</v>
      </c>
      <c r="L36" s="10">
        <f>FC_IND_NMM_CM_E!L36+FC_IND_NMM_CR_E!L36+FC_IND_NMM_GL_E!L36</f>
        <v>1.0465176268271708</v>
      </c>
      <c r="M36" s="10">
        <f>FC_IND_NMM_CM_E!M36+FC_IND_NMM_CR_E!M36+FC_IND_NMM_GL_E!M36</f>
        <v>1.0466895958727429</v>
      </c>
      <c r="N36" s="10">
        <f>FC_IND_NMM_CM_E!N36+FC_IND_NMM_CR_E!N36+FC_IND_NMM_GL_E!N36</f>
        <v>1.0465176268271708</v>
      </c>
      <c r="O36" s="10">
        <f>FC_IND_NMM_CM_E!O36+FC_IND_NMM_CR_E!O36+FC_IND_NMM_GL_E!O36</f>
        <v>1.0461736887360269</v>
      </c>
      <c r="P36" s="10">
        <f>FC_IND_NMM_CM_E!P36+FC_IND_NMM_CR_E!P36+FC_IND_NMM_GL_E!P36</f>
        <v>1.0461736887360269</v>
      </c>
      <c r="Q36" s="10">
        <f>FC_IND_NMM_CM_E!Q36+FC_IND_NMM_CR_E!Q36+FC_IND_NMM_GL_E!Q36</f>
        <v>1.0461736887360269</v>
      </c>
      <c r="R36" s="10">
        <f>FC_IND_NMM_CM_E!R36+FC_IND_NMM_CR_E!R36+FC_IND_NMM_GL_E!R36</f>
        <v>2.0922613929492688</v>
      </c>
      <c r="S36" s="10">
        <f>FC_IND_NMM_CM_E!S36+FC_IND_NMM_CR_E!S36+FC_IND_NMM_GL_E!S36</f>
        <v>2.0922613929492688</v>
      </c>
      <c r="T36" s="10">
        <f>FC_IND_NMM_CM_E!T36+FC_IND_NMM_CR_E!T36+FC_IND_NMM_GL_E!T36</f>
        <v>2.0922613929492684</v>
      </c>
      <c r="U36" s="10">
        <f>FC_IND_NMM_CM_E!U36+FC_IND_NMM_CR_E!U36+FC_IND_NMM_GL_E!U36</f>
        <v>2.0922613929492693</v>
      </c>
      <c r="V36" s="10">
        <f>FC_IND_NMM_CM_E!V36+FC_IND_NMM_CR_E!V36+FC_IND_NMM_GL_E!V36</f>
        <v>2.0922613929492688</v>
      </c>
      <c r="W36" s="10">
        <f>FC_IND_NMM_CM_E!W36+FC_IND_NMM_CR_E!W36+FC_IND_NMM_GL_E!W36</f>
        <v>2.0922613929492684</v>
      </c>
      <c r="X36" s="10">
        <f>FC_IND_NMM_CM_E!X36+FC_IND_NMM_CR_E!X36+FC_IND_NMM_GL_E!X36</f>
        <v>2.0922613929492684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16.314531384350811</v>
      </c>
      <c r="D43" s="10">
        <f>FC_IND_NMM_CM_E!D43+FC_IND_NMM_CR_E!D43+FC_IND_NMM_GL_E!D43</f>
        <v>15.01865864144454</v>
      </c>
      <c r="E43" s="10">
        <f>FC_IND_NMM_CM_E!E43+FC_IND_NMM_CR_E!E43+FC_IND_NMM_GL_E!E43</f>
        <v>18.030954428202921</v>
      </c>
      <c r="F43" s="10">
        <f>FC_IND_NMM_CM_E!F43+FC_IND_NMM_CR_E!F43+FC_IND_NMM_GL_E!F43</f>
        <v>5.0073086844368007</v>
      </c>
      <c r="G43" s="10">
        <f>FC_IND_NMM_CM_E!G43+FC_IND_NMM_CR_E!G43+FC_IND_NMM_GL_E!G43</f>
        <v>5.0006018916595014</v>
      </c>
      <c r="H43" s="10">
        <f>FC_IND_NMM_CM_E!H43+FC_IND_NMM_CR_E!H43+FC_IND_NMM_GL_E!H43</f>
        <v>4.9953568357695612</v>
      </c>
      <c r="I43" s="10">
        <f>FC_IND_NMM_CM_E!I43+FC_IND_NMM_CR_E!I43+FC_IND_NMM_GL_E!I43</f>
        <v>2.043508168529665</v>
      </c>
      <c r="J43" s="10">
        <f>FC_IND_NMM_CM_E!J43+FC_IND_NMM_CR_E!J43+FC_IND_NMM_GL_E!J43</f>
        <v>1.021066208082545</v>
      </c>
      <c r="K43" s="10">
        <f>FC_IND_NMM_CM_E!K43+FC_IND_NMM_CR_E!K43+FC_IND_NMM_GL_E!K43</f>
        <v>1.0239036973344799</v>
      </c>
      <c r="L43" s="10">
        <f>FC_IND_NMM_CM_E!L43+FC_IND_NMM_CR_E!L43+FC_IND_NMM_GL_E!L43</f>
        <v>2.0529664660361129</v>
      </c>
      <c r="M43" s="10">
        <f>FC_IND_NMM_CM_E!M43+FC_IND_NMM_CR_E!M43+FC_IND_NMM_GL_E!M43</f>
        <v>1.0279449699054171</v>
      </c>
      <c r="N43" s="10">
        <f>FC_IND_NMM_CM_E!N43+FC_IND_NMM_CR_E!N43+FC_IND_NMM_GL_E!N43</f>
        <v>1.0266552020636279</v>
      </c>
      <c r="O43" s="10">
        <f>FC_IND_NMM_CM_E!O43+FC_IND_NMM_CR_E!O43+FC_IND_NMM_GL_E!O43</f>
        <v>0</v>
      </c>
      <c r="P43" s="10">
        <f>FC_IND_NMM_CM_E!P43+FC_IND_NMM_CR_E!P43+FC_IND_NMM_GL_E!P43</f>
        <v>0</v>
      </c>
      <c r="Q43" s="10">
        <f>FC_IND_NMM_CM_E!Q43+FC_IND_NMM_CR_E!Q43+FC_IND_NMM_GL_E!Q43</f>
        <v>0</v>
      </c>
      <c r="R43" s="10">
        <f>FC_IND_NMM_CM_E!R43+FC_IND_NMM_CR_E!R43+FC_IND_NMM_GL_E!R43</f>
        <v>2.0513327601031812</v>
      </c>
      <c r="S43" s="10">
        <f>FC_IND_NMM_CM_E!S43+FC_IND_NMM_CR_E!S43+FC_IND_NMM_GL_E!S43</f>
        <v>6.1560619088564046</v>
      </c>
      <c r="T43" s="10">
        <f>FC_IND_NMM_CM_E!T43+FC_IND_NMM_CR_E!T43+FC_IND_NMM_GL_E!T43</f>
        <v>0</v>
      </c>
      <c r="U43" s="10">
        <f>FC_IND_NMM_CM_E!U43+FC_IND_NMM_CR_E!U43+FC_IND_NMM_GL_E!U43</f>
        <v>0</v>
      </c>
      <c r="V43" s="10">
        <f>FC_IND_NMM_CM_E!V43+FC_IND_NMM_CR_E!V43+FC_IND_NMM_GL_E!V43</f>
        <v>0</v>
      </c>
      <c r="W43" s="10">
        <f>FC_IND_NMM_CM_E!W43+FC_IND_NMM_CR_E!W43+FC_IND_NMM_GL_E!W43</f>
        <v>1.0279449699054171</v>
      </c>
      <c r="X43" s="10">
        <f>FC_IND_NMM_CM_E!X43+FC_IND_NMM_CR_E!X43+FC_IND_NMM_GL_E!X43</f>
        <v>1.032244196044712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89.343336199484099</v>
      </c>
      <c r="D44" s="10">
        <f>FC_IND_NMM_CM_E!D44+FC_IND_NMM_CR_E!D44+FC_IND_NMM_GL_E!D44</f>
        <v>62.284436801375755</v>
      </c>
      <c r="E44" s="10">
        <f>FC_IND_NMM_CM_E!E44+FC_IND_NMM_CR_E!E44+FC_IND_NMM_GL_E!E44</f>
        <v>41.690111779879615</v>
      </c>
      <c r="F44" s="10">
        <f>FC_IND_NMM_CM_E!F44+FC_IND_NMM_CR_E!F44+FC_IND_NMM_GL_E!F44</f>
        <v>43.187876182287177</v>
      </c>
      <c r="G44" s="10">
        <f>FC_IND_NMM_CM_E!G44+FC_IND_NMM_CR_E!G44+FC_IND_NMM_GL_E!G44</f>
        <v>53.497506448839204</v>
      </c>
      <c r="H44" s="10">
        <f>FC_IND_NMM_CM_E!H44+FC_IND_NMM_CR_E!H44+FC_IND_NMM_GL_E!H44</f>
        <v>44.550558899398112</v>
      </c>
      <c r="I44" s="10">
        <f>FC_IND_NMM_CM_E!I44+FC_IND_NMM_CR_E!I44+FC_IND_NMM_GL_E!I44</f>
        <v>31.234479793637142</v>
      </c>
      <c r="J44" s="10">
        <f>FC_IND_NMM_CM_E!J44+FC_IND_NMM_CR_E!J44+FC_IND_NMM_GL_E!J44</f>
        <v>41.691573516766972</v>
      </c>
      <c r="K44" s="10">
        <f>FC_IND_NMM_CM_E!K44+FC_IND_NMM_CR_E!K44+FC_IND_NMM_GL_E!K44</f>
        <v>23.711435941530524</v>
      </c>
      <c r="L44" s="10">
        <f>FC_IND_NMM_CM_E!L44+FC_IND_NMM_CR_E!L44+FC_IND_NMM_GL_E!L44</f>
        <v>23.704299226139295</v>
      </c>
      <c r="M44" s="10">
        <f>FC_IND_NMM_CM_E!M44+FC_IND_NMM_CR_E!M44+FC_IND_NMM_GL_E!M44</f>
        <v>12.296732588134129</v>
      </c>
      <c r="N44" s="10">
        <f>FC_IND_NMM_CM_E!N44+FC_IND_NMM_CR_E!N44+FC_IND_NMM_GL_E!N44</f>
        <v>10.373086844368013</v>
      </c>
      <c r="O44" s="10">
        <f>FC_IND_NMM_CM_E!O44+FC_IND_NMM_CR_E!O44+FC_IND_NMM_GL_E!O44</f>
        <v>8.4929492691315556</v>
      </c>
      <c r="P44" s="10">
        <f>FC_IND_NMM_CM_E!P44+FC_IND_NMM_CR_E!P44+FC_IND_NMM_GL_E!P44</f>
        <v>7.542734307824591</v>
      </c>
      <c r="Q44" s="10">
        <f>FC_IND_NMM_CM_E!Q44+FC_IND_NMM_CR_E!Q44+FC_IND_NMM_GL_E!Q44</f>
        <v>4.7171969045571789</v>
      </c>
      <c r="R44" s="10">
        <f>FC_IND_NMM_CM_E!R44+FC_IND_NMM_CR_E!R44+FC_IND_NMM_GL_E!R44</f>
        <v>4.717196904557178</v>
      </c>
      <c r="S44" s="10">
        <f>FC_IND_NMM_CM_E!S44+FC_IND_NMM_CR_E!S44+FC_IND_NMM_GL_E!S44</f>
        <v>4.7171969045571789</v>
      </c>
      <c r="T44" s="10">
        <f>FC_IND_NMM_CM_E!T44+FC_IND_NMM_CR_E!T44+FC_IND_NMM_GL_E!T44</f>
        <v>3.7737747205503007</v>
      </c>
      <c r="U44" s="10">
        <f>FC_IND_NMM_CM_E!U44+FC_IND_NMM_CR_E!U44+FC_IND_NMM_GL_E!U44</f>
        <v>12.26474634565778</v>
      </c>
      <c r="V44" s="10">
        <f>FC_IND_NMM_CM_E!V44+FC_IND_NMM_CR_E!V44+FC_IND_NMM_GL_E!V44</f>
        <v>3.7737747205503016</v>
      </c>
      <c r="W44" s="10">
        <f>FC_IND_NMM_CM_E!W44+FC_IND_NMM_CR_E!W44+FC_IND_NMM_GL_E!W44</f>
        <v>9.4346517626827158</v>
      </c>
      <c r="X44" s="10">
        <f>FC_IND_NMM_CM_E!X44+FC_IND_NMM_CR_E!X44+FC_IND_NMM_GL_E!X44</f>
        <v>8.4909716251074805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0</v>
      </c>
      <c r="I48" s="10">
        <f>FC_IND_NMM_CM_E!I48+FC_IND_NMM_CR_E!I48+FC_IND_NMM_GL_E!I48</f>
        <v>0</v>
      </c>
      <c r="J48" s="10">
        <f>FC_IND_NMM_CM_E!J48+FC_IND_NMM_CR_E!J48+FC_IND_NMM_GL_E!J48</f>
        <v>0</v>
      </c>
      <c r="K48" s="10">
        <f>FC_IND_NMM_CM_E!K48+FC_IND_NMM_CR_E!K48+FC_IND_NMM_GL_E!K48</f>
        <v>0</v>
      </c>
      <c r="L48" s="10">
        <f>FC_IND_NMM_CM_E!L48+FC_IND_NMM_CR_E!L48+FC_IND_NMM_GL_E!L48</f>
        <v>0</v>
      </c>
      <c r="M48" s="10">
        <f>FC_IND_NMM_CM_E!M48+FC_IND_NMM_CR_E!M48+FC_IND_NMM_GL_E!M48</f>
        <v>0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0</v>
      </c>
      <c r="T48" s="10">
        <f>FC_IND_NMM_CM_E!T48+FC_IND_NMM_CR_E!T48+FC_IND_NMM_GL_E!T48</f>
        <v>0</v>
      </c>
      <c r="U48" s="10">
        <f>FC_IND_NMM_CM_E!U48+FC_IND_NMM_CR_E!U48+FC_IND_NMM_GL_E!U48</f>
        <v>0</v>
      </c>
      <c r="V48" s="10">
        <f>FC_IND_NMM_CM_E!V48+FC_IND_NMM_CR_E!V48+FC_IND_NMM_GL_E!V48</f>
        <v>0</v>
      </c>
      <c r="W48" s="10">
        <f>FC_IND_NMM_CM_E!W48+FC_IND_NMM_CR_E!W48+FC_IND_NMM_GL_E!W48</f>
        <v>0</v>
      </c>
      <c r="X48" s="10">
        <f>FC_IND_NMM_CM_E!X48+FC_IND_NMM_CR_E!X48+FC_IND_NMM_GL_E!X48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3.7640584694754935</v>
      </c>
      <c r="D50" s="10">
        <f>FC_IND_NMM_CM_E!D50+FC_IND_NMM_CR_E!D50+FC_IND_NMM_GL_E!D50</f>
        <v>4.8669819432502148</v>
      </c>
      <c r="E50" s="10">
        <f>FC_IND_NMM_CM_E!E50+FC_IND_NMM_CR_E!E50+FC_IND_NMM_GL_E!E50</f>
        <v>4.8618228718830609</v>
      </c>
      <c r="F50" s="10">
        <f>FC_IND_NMM_CM_E!F50+FC_IND_NMM_CR_E!F50+FC_IND_NMM_GL_E!F50</f>
        <v>1.9423043852106621</v>
      </c>
      <c r="G50" s="10">
        <f>FC_IND_NMM_CM_E!G50+FC_IND_NMM_CR_E!G50+FC_IND_NMM_GL_E!G50</f>
        <v>1.949957007738607</v>
      </c>
      <c r="H50" s="10">
        <f>FC_IND_NMM_CM_E!H50+FC_IND_NMM_CR_E!H50+FC_IND_NMM_GL_E!H50</f>
        <v>1.9534823731728288</v>
      </c>
      <c r="I50" s="10">
        <f>FC_IND_NMM_CM_E!I50+FC_IND_NMM_CR_E!I50+FC_IND_NMM_GL_E!I50</f>
        <v>3.7546861564918315</v>
      </c>
      <c r="J50" s="10">
        <f>FC_IND_NMM_CM_E!J50+FC_IND_NMM_CR_E!J50+FC_IND_NMM_GL_E!J50</f>
        <v>3.7546861564918306</v>
      </c>
      <c r="K50" s="10">
        <f>FC_IND_NMM_CM_E!K50+FC_IND_NMM_CR_E!K50+FC_IND_NMM_GL_E!K50</f>
        <v>6.6877042132416165</v>
      </c>
      <c r="L50" s="10">
        <f>FC_IND_NMM_CM_E!L50+FC_IND_NMM_CR_E!L50+FC_IND_NMM_GL_E!L50</f>
        <v>8.6143594153052465</v>
      </c>
      <c r="M50" s="10">
        <f>FC_IND_NMM_CM_E!M50+FC_IND_NMM_CR_E!M50+FC_IND_NMM_GL_E!M50</f>
        <v>15.21771281169389</v>
      </c>
      <c r="N50" s="10">
        <f>FC_IND_NMM_CM_E!N50+FC_IND_NMM_CR_E!N50+FC_IND_NMM_GL_E!N50</f>
        <v>10.558899398108339</v>
      </c>
      <c r="O50" s="10">
        <f>FC_IND_NMM_CM_E!O50+FC_IND_NMM_CR_E!O50+FC_IND_NMM_GL_E!O50</f>
        <v>6.7468615649183139</v>
      </c>
      <c r="P50" s="10">
        <f>FC_IND_NMM_CM_E!P50+FC_IND_NMM_CR_E!P50+FC_IND_NMM_GL_E!P50</f>
        <v>4.7982803095442819</v>
      </c>
      <c r="Q50" s="10">
        <f>FC_IND_NMM_CM_E!Q50+FC_IND_NMM_CR_E!Q50+FC_IND_NMM_GL_E!Q50</f>
        <v>4.7662080825451412</v>
      </c>
      <c r="R50" s="10">
        <f>FC_IND_NMM_CM_E!R50+FC_IND_NMM_CR_E!R50+FC_IND_NMM_GL_E!R50</f>
        <v>4.7098022355975928</v>
      </c>
      <c r="S50" s="10">
        <f>FC_IND_NMM_CM_E!S50+FC_IND_NMM_CR_E!S50+FC_IND_NMM_GL_E!S50</f>
        <v>0.93671539122957859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596.53912295786745</v>
      </c>
      <c r="D51" s="37">
        <f>FC_IND_NMM_CM_E!D51+FC_IND_NMM_CR_E!D51+FC_IND_NMM_GL_E!D51</f>
        <v>600.1719690455717</v>
      </c>
      <c r="E51" s="37">
        <f>FC_IND_NMM_CM_E!E51+FC_IND_NMM_CR_E!E51+FC_IND_NMM_GL_E!E51</f>
        <v>602.9664660361135</v>
      </c>
      <c r="F51" s="37">
        <f>FC_IND_NMM_CM_E!F51+FC_IND_NMM_CR_E!F51+FC_IND_NMM_GL_E!F51</f>
        <v>641.01461736887359</v>
      </c>
      <c r="G51" s="37">
        <f>FC_IND_NMM_CM_E!G51+FC_IND_NMM_CR_E!G51+FC_IND_NMM_GL_E!G51</f>
        <v>640.41272570937224</v>
      </c>
      <c r="H51" s="37">
        <f>FC_IND_NMM_CM_E!H51+FC_IND_NMM_CR_E!H51+FC_IND_NMM_GL_E!H51</f>
        <v>622.2914875322441</v>
      </c>
      <c r="I51" s="37">
        <f>FC_IND_NMM_CM_E!I51+FC_IND_NMM_CR_E!I51+FC_IND_NMM_GL_E!I51</f>
        <v>628.48237317282883</v>
      </c>
      <c r="J51" s="37">
        <f>FC_IND_NMM_CM_E!J51+FC_IND_NMM_CR_E!J51+FC_IND_NMM_GL_E!J51</f>
        <v>632.88907996560602</v>
      </c>
      <c r="K51" s="37">
        <f>FC_IND_NMM_CM_E!K51+FC_IND_NMM_CR_E!K51+FC_IND_NMM_GL_E!K51</f>
        <v>650.32244196044712</v>
      </c>
      <c r="L51" s="37">
        <f>FC_IND_NMM_CM_E!L51+FC_IND_NMM_CR_E!L51+FC_IND_NMM_GL_E!L51</f>
        <v>479.9226139294928</v>
      </c>
      <c r="M51" s="37">
        <f>FC_IND_NMM_CM_E!M51+FC_IND_NMM_CR_E!M51+FC_IND_NMM_GL_E!M51</f>
        <v>533.12553740326734</v>
      </c>
      <c r="N51" s="37">
        <f>FC_IND_NMM_CM_E!N51+FC_IND_NMM_CR_E!N51+FC_IND_NMM_GL_E!N51</f>
        <v>477.92347377472049</v>
      </c>
      <c r="O51" s="37">
        <f>FC_IND_NMM_CM_E!O51+FC_IND_NMM_CR_E!O51+FC_IND_NMM_GL_E!O51</f>
        <v>472.87188306104912</v>
      </c>
      <c r="P51" s="37">
        <f>FC_IND_NMM_CM_E!P51+FC_IND_NMM_CR_E!P51+FC_IND_NMM_GL_E!P51</f>
        <v>470.50730868443679</v>
      </c>
      <c r="Q51" s="37">
        <f>FC_IND_NMM_CM_E!Q51+FC_IND_NMM_CR_E!Q51+FC_IND_NMM_GL_E!Q51</f>
        <v>480.78245915735158</v>
      </c>
      <c r="R51" s="37">
        <f>FC_IND_NMM_CM_E!R51+FC_IND_NMM_CR_E!R51+FC_IND_NMM_GL_E!R51</f>
        <v>508.16852966466041</v>
      </c>
      <c r="S51" s="37">
        <f>FC_IND_NMM_CM_E!S51+FC_IND_NMM_CR_E!S51+FC_IND_NMM_GL_E!S51</f>
        <v>526.82871883061046</v>
      </c>
      <c r="T51" s="37">
        <f>FC_IND_NMM_CM_E!T51+FC_IND_NMM_CR_E!T51+FC_IND_NMM_GL_E!T51</f>
        <v>536.9088564058469</v>
      </c>
      <c r="U51" s="37">
        <f>FC_IND_NMM_CM_E!U51+FC_IND_NMM_CR_E!U51+FC_IND_NMM_GL_E!U51</f>
        <v>504.63817712811692</v>
      </c>
      <c r="V51" s="37">
        <f>FC_IND_NMM_CM_E!V51+FC_IND_NMM_CR_E!V51+FC_IND_NMM_GL_E!V51</f>
        <v>509.55133276010315</v>
      </c>
      <c r="W51" s="37">
        <f>FC_IND_NMM_CM_E!W51+FC_IND_NMM_CR_E!W51+FC_IND_NMM_GL_E!W51</f>
        <v>508.01874462596732</v>
      </c>
      <c r="X51" s="37">
        <f>FC_IND_NMM_CM_E!X51+FC_IND_NMM_CR_E!X51+FC_IND_NMM_GL_E!X51</f>
        <v>507.05202063628553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1.7853824230468704E-2</v>
      </c>
      <c r="D52" s="37">
        <f t="shared" ref="D52:W52" si="31">SUM(D53:D70)</f>
        <v>3.4001805963602062E-2</v>
      </c>
      <c r="E52" s="37">
        <f t="shared" si="31"/>
        <v>0.28313051327080552</v>
      </c>
      <c r="F52" s="37">
        <f t="shared" si="31"/>
        <v>0.93923254865247885</v>
      </c>
      <c r="G52" s="37">
        <f t="shared" si="31"/>
        <v>0.9316859151655309</v>
      </c>
      <c r="H52" s="37">
        <f t="shared" si="31"/>
        <v>0.99186525510826051</v>
      </c>
      <c r="I52" s="37">
        <f t="shared" si="31"/>
        <v>1.1112083783323974</v>
      </c>
      <c r="J52" s="37">
        <f t="shared" si="31"/>
        <v>1.0426247679823697</v>
      </c>
      <c r="K52" s="37">
        <f t="shared" si="31"/>
        <v>1.154555272560386</v>
      </c>
      <c r="L52" s="37">
        <f t="shared" si="31"/>
        <v>1.095338795106475</v>
      </c>
      <c r="M52" s="37">
        <f t="shared" si="31"/>
        <v>1.2740434350115664</v>
      </c>
      <c r="N52" s="37">
        <f t="shared" si="31"/>
        <v>1.1886165574779715</v>
      </c>
      <c r="O52" s="37">
        <f t="shared" si="31"/>
        <v>2.0051818432844408</v>
      </c>
      <c r="P52" s="37">
        <f t="shared" si="31"/>
        <v>2.2872153092671672</v>
      </c>
      <c r="Q52" s="37">
        <f t="shared" si="31"/>
        <v>2.6392589832519469</v>
      </c>
      <c r="R52" s="37">
        <f t="shared" si="31"/>
        <v>2.9312428696640778</v>
      </c>
      <c r="S52" s="37">
        <f t="shared" si="31"/>
        <v>3.7792201944782873</v>
      </c>
      <c r="T52" s="37">
        <f t="shared" si="31"/>
        <v>3.876946031522162</v>
      </c>
      <c r="U52" s="37">
        <f t="shared" si="31"/>
        <v>4.2017162001348867</v>
      </c>
      <c r="V52" s="37">
        <f t="shared" si="31"/>
        <v>4.6923545867649015</v>
      </c>
      <c r="W52" s="37">
        <f t="shared" si="31"/>
        <v>5.5469467694807832</v>
      </c>
      <c r="X52" s="37">
        <f t="shared" ref="X52" si="32">SUM(X53:X70)</f>
        <v>5.3966077524852603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0.2149613069647463</v>
      </c>
      <c r="F59" s="10">
        <f>FC_IND_NMM_CM_E!F59+FC_IND_NMM_CR_E!F59+FC_IND_NMM_GL_E!F59</f>
        <v>0.83594153052450548</v>
      </c>
      <c r="G59" s="10">
        <f>FC_IND_NMM_CM_E!G59+FC_IND_NMM_CR_E!G59+FC_IND_NMM_GL_E!G59</f>
        <v>0.78822012037833167</v>
      </c>
      <c r="H59" s="10">
        <f>FC_IND_NMM_CM_E!H59+FC_IND_NMM_CR_E!H59+FC_IND_NMM_GL_E!H59</f>
        <v>0.81203783319002576</v>
      </c>
      <c r="I59" s="10">
        <f>FC_IND_NMM_CM_E!I59+FC_IND_NMM_CR_E!I59+FC_IND_NMM_GL_E!I59</f>
        <v>0.85984522785898521</v>
      </c>
      <c r="J59" s="10">
        <f>FC_IND_NMM_CM_E!J59+FC_IND_NMM_CR_E!J59+FC_IND_NMM_GL_E!J59</f>
        <v>0.97927773000859841</v>
      </c>
      <c r="K59" s="10">
        <f>FC_IND_NMM_CM_E!K59+FC_IND_NMM_CR_E!K59+FC_IND_NMM_GL_E!K59</f>
        <v>1.026999140154772</v>
      </c>
      <c r="L59" s="10">
        <f>FC_IND_NMM_CM_E!L59+FC_IND_NMM_CR_E!L59+FC_IND_NMM_GL_E!L59</f>
        <v>0.88374892519346515</v>
      </c>
      <c r="M59" s="10">
        <f>FC_IND_NMM_CM_E!M59+FC_IND_NMM_CR_E!M59+FC_IND_NMM_GL_E!M59</f>
        <v>0.88374892519346515</v>
      </c>
      <c r="N59" s="10">
        <f>FC_IND_NMM_CM_E!N59+FC_IND_NMM_CR_E!N59+FC_IND_NMM_GL_E!N59</f>
        <v>0.57325881341358564</v>
      </c>
      <c r="O59" s="10">
        <f>FC_IND_NMM_CM_E!O59+FC_IND_NMM_CR_E!O59+FC_IND_NMM_GL_E!O59</f>
        <v>1.218142734307825</v>
      </c>
      <c r="P59" s="10">
        <f>FC_IND_NMM_CM_E!P59+FC_IND_NMM_CR_E!P59+FC_IND_NMM_GL_E!P59</f>
        <v>1.3136715391229581</v>
      </c>
      <c r="Q59" s="10">
        <f>FC_IND_NMM_CM_E!Q59+FC_IND_NMM_CR_E!Q59+FC_IND_NMM_GL_E!Q59</f>
        <v>1.4331040412725713</v>
      </c>
      <c r="R59" s="10">
        <f>FC_IND_NMM_CM_E!R59+FC_IND_NMM_CR_E!R59+FC_IND_NMM_GL_E!R59</f>
        <v>1.4331040412725711</v>
      </c>
      <c r="S59" s="10">
        <f>FC_IND_NMM_CM_E!S59+FC_IND_NMM_CR_E!S59+FC_IND_NMM_GL_E!S59</f>
        <v>1.8391229578675841</v>
      </c>
      <c r="T59" s="10">
        <f>FC_IND_NMM_CM_E!T59+FC_IND_NMM_CR_E!T59+FC_IND_NMM_GL_E!T59</f>
        <v>1.7349957007738612</v>
      </c>
      <c r="U59" s="10">
        <f>FC_IND_NMM_CM_E!U59+FC_IND_NMM_CR_E!U59+FC_IND_NMM_GL_E!U59</f>
        <v>1.5785898538263108</v>
      </c>
      <c r="V59" s="10">
        <f>FC_IND_NMM_CM_E!V59+FC_IND_NMM_CR_E!V59+FC_IND_NMM_GL_E!V59</f>
        <v>1.5628546861564923</v>
      </c>
      <c r="W59" s="10">
        <f>FC_IND_NMM_CM_E!W59+FC_IND_NMM_CR_E!W59+FC_IND_NMM_GL_E!W59</f>
        <v>1.9230438521066211</v>
      </c>
      <c r="X59" s="10">
        <f>FC_IND_NMM_CM_E!X59+FC_IND_NMM_CR_E!X59+FC_IND_NMM_GL_E!X59</f>
        <v>1.430352536543422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1.7853824230468704E-2</v>
      </c>
      <c r="D70" s="10">
        <f>FC_IND_NMM_CM_E!D70+FC_IND_NMM_CR_E!D70+FC_IND_NMM_GL_E!D70</f>
        <v>3.4001805963602062E-2</v>
      </c>
      <c r="E70" s="10">
        <f>FC_IND_NMM_CM_E!E70+FC_IND_NMM_CR_E!E70+FC_IND_NMM_GL_E!E70</f>
        <v>6.8169206306059188E-2</v>
      </c>
      <c r="F70" s="10">
        <f>FC_IND_NMM_CM_E!F70+FC_IND_NMM_CR_E!F70+FC_IND_NMM_GL_E!F70</f>
        <v>0.10329101812797331</v>
      </c>
      <c r="G70" s="10">
        <f>FC_IND_NMM_CM_E!G70+FC_IND_NMM_CR_E!G70+FC_IND_NMM_GL_E!G70</f>
        <v>0.14346579478719923</v>
      </c>
      <c r="H70" s="10">
        <f>FC_IND_NMM_CM_E!H70+FC_IND_NMM_CR_E!H70+FC_IND_NMM_GL_E!H70</f>
        <v>0.17982742191823478</v>
      </c>
      <c r="I70" s="10">
        <f>FC_IND_NMM_CM_E!I70+FC_IND_NMM_CR_E!I70+FC_IND_NMM_GL_E!I70</f>
        <v>0.25136315047341212</v>
      </c>
      <c r="J70" s="10">
        <f>FC_IND_NMM_CM_E!J70+FC_IND_NMM_CR_E!J70+FC_IND_NMM_GL_E!J70</f>
        <v>6.3347037973771184E-2</v>
      </c>
      <c r="K70" s="10">
        <f>FC_IND_NMM_CM_E!K70+FC_IND_NMM_CR_E!K70+FC_IND_NMM_GL_E!K70</f>
        <v>0.127556132405614</v>
      </c>
      <c r="L70" s="10">
        <f>FC_IND_NMM_CM_E!L70+FC_IND_NMM_CR_E!L70+FC_IND_NMM_GL_E!L70</f>
        <v>0.21158986991300993</v>
      </c>
      <c r="M70" s="10">
        <f>FC_IND_NMM_CM_E!M70+FC_IND_NMM_CR_E!M70+FC_IND_NMM_GL_E!M70</f>
        <v>0.39029450981810115</v>
      </c>
      <c r="N70" s="10">
        <f>FC_IND_NMM_CM_E!N70+FC_IND_NMM_CR_E!N70+FC_IND_NMM_GL_E!N70</f>
        <v>0.6153577440643857</v>
      </c>
      <c r="O70" s="10">
        <f>FC_IND_NMM_CM_E!O70+FC_IND_NMM_CR_E!O70+FC_IND_NMM_GL_E!O70</f>
        <v>0.787039108976616</v>
      </c>
      <c r="P70" s="10">
        <f>FC_IND_NMM_CM_E!P70+FC_IND_NMM_CR_E!P70+FC_IND_NMM_GL_E!P70</f>
        <v>0.9735437701442089</v>
      </c>
      <c r="Q70" s="10">
        <f>FC_IND_NMM_CM_E!Q70+FC_IND_NMM_CR_E!Q70+FC_IND_NMM_GL_E!Q70</f>
        <v>1.2061549419793756</v>
      </c>
      <c r="R70" s="10">
        <f>FC_IND_NMM_CM_E!R70+FC_IND_NMM_CR_E!R70+FC_IND_NMM_GL_E!R70</f>
        <v>1.4981388283915065</v>
      </c>
      <c r="S70" s="10">
        <f>FC_IND_NMM_CM_E!S70+FC_IND_NMM_CR_E!S70+FC_IND_NMM_GL_E!S70</f>
        <v>1.9400972366107032</v>
      </c>
      <c r="T70" s="10">
        <f>FC_IND_NMM_CM_E!T70+FC_IND_NMM_CR_E!T70+FC_IND_NMM_GL_E!T70</f>
        <v>2.1419503307483008</v>
      </c>
      <c r="U70" s="10">
        <f>FC_IND_NMM_CM_E!U70+FC_IND_NMM_CR_E!U70+FC_IND_NMM_GL_E!U70</f>
        <v>2.6231263463085757</v>
      </c>
      <c r="V70" s="10">
        <f>FC_IND_NMM_CM_E!V70+FC_IND_NMM_CR_E!V70+FC_IND_NMM_GL_E!V70</f>
        <v>3.1294999006084088</v>
      </c>
      <c r="W70" s="10">
        <f>FC_IND_NMM_CM_E!W70+FC_IND_NMM_CR_E!W70+FC_IND_NMM_GL_E!W70</f>
        <v>3.6239029173741617</v>
      </c>
      <c r="X70" s="10">
        <f>FC_IND_NMM_CM_E!X70+FC_IND_NMM_CR_E!X70+FC_IND_NMM_GL_E!X70</f>
        <v>3.9662552159418385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41.105417024935505</v>
      </c>
      <c r="D71" s="37">
        <f t="shared" ref="D71:W71" si="34">SUM(D72:D73)</f>
        <v>56.009372312983658</v>
      </c>
      <c r="E71" s="37">
        <f t="shared" si="34"/>
        <v>45.404643164230443</v>
      </c>
      <c r="F71" s="37">
        <f t="shared" si="34"/>
        <v>52.5938950988822</v>
      </c>
      <c r="G71" s="37">
        <f t="shared" si="34"/>
        <v>84.455889939810831</v>
      </c>
      <c r="H71" s="37">
        <f t="shared" si="34"/>
        <v>106.16698194325019</v>
      </c>
      <c r="I71" s="37">
        <f t="shared" si="34"/>
        <v>100.3153052450559</v>
      </c>
      <c r="J71" s="37">
        <f t="shared" si="34"/>
        <v>108.8420464316423</v>
      </c>
      <c r="K71" s="37">
        <f t="shared" si="34"/>
        <v>120.0439380911436</v>
      </c>
      <c r="L71" s="37">
        <f t="shared" si="34"/>
        <v>133.68202923473771</v>
      </c>
      <c r="M71" s="37">
        <f t="shared" si="34"/>
        <v>132.12957867583833</v>
      </c>
      <c r="N71" s="37">
        <f t="shared" si="34"/>
        <v>135.25846947549439</v>
      </c>
      <c r="O71" s="37">
        <f t="shared" si="34"/>
        <v>139.39045571797081</v>
      </c>
      <c r="P71" s="37">
        <f t="shared" si="34"/>
        <v>131.05477214101461</v>
      </c>
      <c r="Q71" s="37">
        <f t="shared" si="34"/>
        <v>164.4693035253654</v>
      </c>
      <c r="R71" s="37">
        <f t="shared" si="34"/>
        <v>185.86990541702488</v>
      </c>
      <c r="S71" s="37">
        <f t="shared" si="34"/>
        <v>213.50438521066209</v>
      </c>
      <c r="T71" s="37">
        <f t="shared" si="34"/>
        <v>208.0304385210662</v>
      </c>
      <c r="U71" s="37">
        <f t="shared" si="34"/>
        <v>250.54213241616509</v>
      </c>
      <c r="V71" s="37">
        <f t="shared" si="34"/>
        <v>260.04153052450567</v>
      </c>
      <c r="W71" s="37">
        <f t="shared" si="34"/>
        <v>265.46018916595011</v>
      </c>
      <c r="X71" s="37">
        <f t="shared" ref="X71" si="35">SUM(X72:X73)</f>
        <v>261.94780739466893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41.105417024935505</v>
      </c>
      <c r="D72" s="10">
        <f>FC_IND_NMM_CM_E!D72+FC_IND_NMM_CR_E!D72+FC_IND_NMM_GL_E!D72</f>
        <v>56.009372312983658</v>
      </c>
      <c r="E72" s="10">
        <f>FC_IND_NMM_CM_E!E72+FC_IND_NMM_CR_E!E72+FC_IND_NMM_GL_E!E72</f>
        <v>45.404643164230443</v>
      </c>
      <c r="F72" s="10">
        <f>FC_IND_NMM_CM_E!F72+FC_IND_NMM_CR_E!F72+FC_IND_NMM_GL_E!F72</f>
        <v>52.5938950988822</v>
      </c>
      <c r="G72" s="10">
        <f>FC_IND_NMM_CM_E!G72+FC_IND_NMM_CR_E!G72+FC_IND_NMM_GL_E!G72</f>
        <v>84.455889939810831</v>
      </c>
      <c r="H72" s="10">
        <f>FC_IND_NMM_CM_E!H72+FC_IND_NMM_CR_E!H72+FC_IND_NMM_GL_E!H72</f>
        <v>106.16698194325019</v>
      </c>
      <c r="I72" s="10">
        <f>FC_IND_NMM_CM_E!I72+FC_IND_NMM_CR_E!I72+FC_IND_NMM_GL_E!I72</f>
        <v>100.3153052450559</v>
      </c>
      <c r="J72" s="10">
        <f>FC_IND_NMM_CM_E!J72+FC_IND_NMM_CR_E!J72+FC_IND_NMM_GL_E!J72</f>
        <v>108.8420464316423</v>
      </c>
      <c r="K72" s="10">
        <f>FC_IND_NMM_CM_E!K72+FC_IND_NMM_CR_E!K72+FC_IND_NMM_GL_E!K72</f>
        <v>120.0439380911436</v>
      </c>
      <c r="L72" s="10">
        <f>FC_IND_NMM_CM_E!L72+FC_IND_NMM_CR_E!L72+FC_IND_NMM_GL_E!L72</f>
        <v>133.68202923473771</v>
      </c>
      <c r="M72" s="10">
        <f>FC_IND_NMM_CM_E!M72+FC_IND_NMM_CR_E!M72+FC_IND_NMM_GL_E!M72</f>
        <v>132.12957867583833</v>
      </c>
      <c r="N72" s="10">
        <f>FC_IND_NMM_CM_E!N72+FC_IND_NMM_CR_E!N72+FC_IND_NMM_GL_E!N72</f>
        <v>135.25846947549439</v>
      </c>
      <c r="O72" s="10">
        <f>FC_IND_NMM_CM_E!O72+FC_IND_NMM_CR_E!O72+FC_IND_NMM_GL_E!O72</f>
        <v>139.39045571797081</v>
      </c>
      <c r="P72" s="10">
        <f>FC_IND_NMM_CM_E!P72+FC_IND_NMM_CR_E!P72+FC_IND_NMM_GL_E!P72</f>
        <v>131.05477214101461</v>
      </c>
      <c r="Q72" s="10">
        <f>FC_IND_NMM_CM_E!Q72+FC_IND_NMM_CR_E!Q72+FC_IND_NMM_GL_E!Q72</f>
        <v>164.4693035253654</v>
      </c>
      <c r="R72" s="10">
        <f>FC_IND_NMM_CM_E!R72+FC_IND_NMM_CR_E!R72+FC_IND_NMM_GL_E!R72</f>
        <v>185.86990541702488</v>
      </c>
      <c r="S72" s="10">
        <f>FC_IND_NMM_CM_E!S72+FC_IND_NMM_CR_E!S72+FC_IND_NMM_GL_E!S72</f>
        <v>213.50438521066209</v>
      </c>
      <c r="T72" s="10">
        <f>FC_IND_NMM_CM_E!T72+FC_IND_NMM_CR_E!T72+FC_IND_NMM_GL_E!T72</f>
        <v>208.0304385210662</v>
      </c>
      <c r="U72" s="10">
        <f>FC_IND_NMM_CM_E!U72+FC_IND_NMM_CR_E!U72+FC_IND_NMM_GL_E!U72</f>
        <v>250.54213241616509</v>
      </c>
      <c r="V72" s="10">
        <f>FC_IND_NMM_CM_E!V72+FC_IND_NMM_CR_E!V72+FC_IND_NMM_GL_E!V72</f>
        <v>260.04153052450567</v>
      </c>
      <c r="W72" s="10">
        <f>FC_IND_NMM_CM_E!W72+FC_IND_NMM_CR_E!W72+FC_IND_NMM_GL_E!W72</f>
        <v>265.46018916595011</v>
      </c>
      <c r="X72" s="10">
        <f>FC_IND_NMM_CM_E!X72+FC_IND_NMM_CR_E!X72+FC_IND_NMM_GL_E!X72</f>
        <v>261.94780739466893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26.201375752364573</v>
      </c>
      <c r="D75" s="37">
        <f>FC_IND_NMM_CM_E!D75+FC_IND_NMM_CR_E!D75+FC_IND_NMM_GL_E!D75</f>
        <v>38.191487532244189</v>
      </c>
      <c r="E75" s="37">
        <f>FC_IND_NMM_CM_E!E75+FC_IND_NMM_CR_E!E75+FC_IND_NMM_GL_E!E75</f>
        <v>32.363628546861563</v>
      </c>
      <c r="F75" s="37">
        <f>FC_IND_NMM_CM_E!F75+FC_IND_NMM_CR_E!F75+FC_IND_NMM_GL_E!F75</f>
        <v>32.602493551160777</v>
      </c>
      <c r="G75" s="37">
        <f>FC_IND_NMM_CM_E!G75+FC_IND_NMM_CR_E!G75+FC_IND_NMM_GL_E!G75</f>
        <v>31.408254514187448</v>
      </c>
      <c r="H75" s="37">
        <f>FC_IND_NMM_CM_E!H75+FC_IND_NMM_CR_E!H75+FC_IND_NMM_GL_E!H75</f>
        <v>25.819260533104035</v>
      </c>
      <c r="I75" s="37">
        <f>FC_IND_NMM_CM_E!I75+FC_IND_NMM_CR_E!I75+FC_IND_NMM_GL_E!I75</f>
        <v>38.263112639724852</v>
      </c>
      <c r="J75" s="37">
        <f>FC_IND_NMM_CM_E!J75+FC_IND_NMM_CR_E!J75+FC_IND_NMM_GL_E!J75</f>
        <v>30.309544282029229</v>
      </c>
      <c r="K75" s="37">
        <f>FC_IND_NMM_CM_E!K75+FC_IND_NMM_CR_E!K75+FC_IND_NMM_GL_E!K75</f>
        <v>13.709716251074802</v>
      </c>
      <c r="L75" s="37">
        <f>FC_IND_NMM_CM_E!L75+FC_IND_NMM_CR_E!L75+FC_IND_NMM_GL_E!L75</f>
        <v>11.369045571797081</v>
      </c>
      <c r="M75" s="37">
        <f>FC_IND_NMM_CM_E!M75+FC_IND_NMM_CR_E!M75+FC_IND_NMM_GL_E!M75</f>
        <v>16.480395528804806</v>
      </c>
      <c r="N75" s="37">
        <f>FC_IND_NMM_CM_E!N75+FC_IND_NMM_CR_E!N75+FC_IND_NMM_GL_E!N75</f>
        <v>13.088736027515051</v>
      </c>
      <c r="O75" s="37">
        <f>FC_IND_NMM_CM_E!O75+FC_IND_NMM_CR_E!O75+FC_IND_NMM_GL_E!O75</f>
        <v>12.730524505588992</v>
      </c>
      <c r="P75" s="37">
        <f>FC_IND_NMM_CM_E!P75+FC_IND_NMM_CR_E!P75+FC_IND_NMM_GL_E!P75</f>
        <v>9.7926913155631983</v>
      </c>
      <c r="Q75" s="37">
        <f>FC_IND_NMM_CM_E!Q75+FC_IND_NMM_CR_E!Q75+FC_IND_NMM_GL_E!Q75</f>
        <v>8.5029234737747199</v>
      </c>
      <c r="R75" s="37">
        <f>FC_IND_NMM_CM_E!R75+FC_IND_NMM_CR_E!R75+FC_IND_NMM_GL_E!R75</f>
        <v>8.6939810834049869</v>
      </c>
      <c r="S75" s="37">
        <f>FC_IND_NMM_CM_E!S75+FC_IND_NMM_CR_E!S75+FC_IND_NMM_GL_E!S75</f>
        <v>9.1955288048151331</v>
      </c>
      <c r="T75" s="37">
        <f>FC_IND_NMM_CM_E!T75+FC_IND_NMM_CR_E!T75+FC_IND_NMM_GL_E!T75</f>
        <v>10.4889939810834</v>
      </c>
      <c r="U75" s="37">
        <f>FC_IND_NMM_CM_E!U75+FC_IND_NMM_CR_E!U75+FC_IND_NMM_GL_E!U75</f>
        <v>11.867927773000858</v>
      </c>
      <c r="V75" s="37">
        <f>FC_IND_NMM_CM_E!V75+FC_IND_NMM_CR_E!V75+FC_IND_NMM_GL_E!V75</f>
        <v>12.622613929492688</v>
      </c>
      <c r="W75" s="37">
        <f>FC_IND_NMM_CM_E!W75+FC_IND_NMM_CR_E!W75+FC_IND_NMM_GL_E!W75</f>
        <v>10.10868443680137</v>
      </c>
      <c r="X75" s="37">
        <f>FC_IND_NMM_CM_E!X75+FC_IND_NMM_CR_E!X75+FC_IND_NMM_GL_E!X75</f>
        <v>10.045829750644881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175.15047291487531</v>
      </c>
      <c r="D76" s="40">
        <f>FC_IND_NMM_CM_E!D76+FC_IND_NMM_CR_E!D76+FC_IND_NMM_GL_E!D76</f>
        <v>195.95872742906272</v>
      </c>
      <c r="E76" s="40">
        <f>FC_IND_NMM_CM_E!E76+FC_IND_NMM_CR_E!E76+FC_IND_NMM_GL_E!E76</f>
        <v>185.89853826311264</v>
      </c>
      <c r="F76" s="40">
        <f>FC_IND_NMM_CM_E!F76+FC_IND_NMM_CR_E!F76+FC_IND_NMM_GL_E!F76</f>
        <v>204.72914875322439</v>
      </c>
      <c r="G76" s="40">
        <f>FC_IND_NMM_CM_E!G76+FC_IND_NMM_CR_E!G76+FC_IND_NMM_GL_E!G76</f>
        <v>209.11435941530522</v>
      </c>
      <c r="H76" s="40">
        <f>FC_IND_NMM_CM_E!H76+FC_IND_NMM_CR_E!H76+FC_IND_NMM_GL_E!H76</f>
        <v>218.14273430782458</v>
      </c>
      <c r="I76" s="40">
        <f>FC_IND_NMM_CM_E!I76+FC_IND_NMM_CR_E!I76+FC_IND_NMM_GL_E!I76</f>
        <v>214.01547721410154</v>
      </c>
      <c r="J76" s="40">
        <f>FC_IND_NMM_CM_E!J76+FC_IND_NMM_CR_E!J76+FC_IND_NMM_GL_E!J76</f>
        <v>232.24419604471194</v>
      </c>
      <c r="K76" s="40">
        <f>FC_IND_NMM_CM_E!K76+FC_IND_NMM_CR_E!K76+FC_IND_NMM_GL_E!K76</f>
        <v>228.28890799656057</v>
      </c>
      <c r="L76" s="40">
        <f>FC_IND_NMM_CM_E!L76+FC_IND_NMM_CR_E!L76+FC_IND_NMM_GL_E!L76</f>
        <v>171.62510748065353</v>
      </c>
      <c r="M76" s="40">
        <f>FC_IND_NMM_CM_E!M76+FC_IND_NMM_CR_E!M76+FC_IND_NMM_GL_E!M76</f>
        <v>181.85726569217539</v>
      </c>
      <c r="N76" s="40">
        <f>FC_IND_NMM_CM_E!N76+FC_IND_NMM_CR_E!N76+FC_IND_NMM_GL_E!N76</f>
        <v>192.08942390369731</v>
      </c>
      <c r="O76" s="40">
        <f>FC_IND_NMM_CM_E!O76+FC_IND_NMM_CR_E!O76+FC_IND_NMM_GL_E!O76</f>
        <v>188.9079965606191</v>
      </c>
      <c r="P76" s="40">
        <f>FC_IND_NMM_CM_E!P76+FC_IND_NMM_CR_E!P76+FC_IND_NMM_GL_E!P76</f>
        <v>172.65692175408432</v>
      </c>
      <c r="Q76" s="40">
        <f>FC_IND_NMM_CM_E!Q76+FC_IND_NMM_CR_E!Q76+FC_IND_NMM_GL_E!Q76</f>
        <v>188.13413585554599</v>
      </c>
      <c r="R76" s="40">
        <f>FC_IND_NMM_CM_E!R76+FC_IND_NMM_CR_E!R76+FC_IND_NMM_GL_E!R76</f>
        <v>195.95872742906272</v>
      </c>
      <c r="S76" s="40">
        <f>FC_IND_NMM_CM_E!S76+FC_IND_NMM_CR_E!S76+FC_IND_NMM_GL_E!S76</f>
        <v>204.81513327601033</v>
      </c>
      <c r="T76" s="40">
        <f>FC_IND_NMM_CM_E!T76+FC_IND_NMM_CR_E!T76+FC_IND_NMM_GL_E!T76</f>
        <v>209.04634565778159</v>
      </c>
      <c r="U76" s="40">
        <f>FC_IND_NMM_CM_E!U76+FC_IND_NMM_CR_E!U76+FC_IND_NMM_GL_E!U76</f>
        <v>212.73104041272569</v>
      </c>
      <c r="V76" s="40">
        <f>FC_IND_NMM_CM_E!V76+FC_IND_NMM_CR_E!V76+FC_IND_NMM_GL_E!V76</f>
        <v>206.11418744625968</v>
      </c>
      <c r="W76" s="40">
        <f>FC_IND_NMM_CM_E!W76+FC_IND_NMM_CR_E!W76+FC_IND_NMM_GL_E!W76</f>
        <v>199.7284608770421</v>
      </c>
      <c r="X76" s="40">
        <f>FC_IND_NMM_CM_E!X76+FC_IND_NMM_CR_E!X76+FC_IND_NMM_GL_E!X76</f>
        <v>209.6052450558899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332.9857412208533</v>
      </c>
      <c r="D2" s="31">
        <f t="shared" ref="D2:W2" si="1">SUM(D3,D17,D22,D25,D26,D51,D52,D71,D74,D75,D76)</f>
        <v>285.62547866967805</v>
      </c>
      <c r="E2" s="31">
        <f t="shared" si="1"/>
        <v>278.93302383823413</v>
      </c>
      <c r="F2" s="31">
        <f t="shared" si="1"/>
        <v>287.2889367525558</v>
      </c>
      <c r="G2" s="31">
        <f t="shared" si="1"/>
        <v>338.81975924284382</v>
      </c>
      <c r="H2" s="31">
        <f t="shared" si="1"/>
        <v>343.96177430809161</v>
      </c>
      <c r="I2" s="31">
        <f t="shared" si="1"/>
        <v>370.55516324281723</v>
      </c>
      <c r="J2" s="31">
        <f t="shared" si="1"/>
        <v>380.94977725862827</v>
      </c>
      <c r="K2" s="31">
        <f t="shared" si="1"/>
        <v>408.67245808616894</v>
      </c>
      <c r="L2" s="31">
        <f t="shared" si="1"/>
        <v>286.40674873934381</v>
      </c>
      <c r="M2" s="31">
        <f t="shared" si="1"/>
        <v>285.93346156497705</v>
      </c>
      <c r="N2" s="31">
        <f t="shared" si="1"/>
        <v>318.20514179611257</v>
      </c>
      <c r="O2" s="31">
        <f t="shared" si="1"/>
        <v>277.50487281112902</v>
      </c>
      <c r="P2" s="31">
        <f t="shared" si="1"/>
        <v>249.54300933821239</v>
      </c>
      <c r="Q2" s="31">
        <f t="shared" si="1"/>
        <v>290.54743870701691</v>
      </c>
      <c r="R2" s="31">
        <f t="shared" si="1"/>
        <v>298.40557746258168</v>
      </c>
      <c r="S2" s="31">
        <f t="shared" si="1"/>
        <v>327.19055005514798</v>
      </c>
      <c r="T2" s="31">
        <f t="shared" si="1"/>
        <v>336.44416880834655</v>
      </c>
      <c r="U2" s="31">
        <f t="shared" si="1"/>
        <v>341.82595430201934</v>
      </c>
      <c r="V2" s="31">
        <f t="shared" si="1"/>
        <v>358.50583891292098</v>
      </c>
      <c r="W2" s="31">
        <f t="shared" si="1"/>
        <v>358.11937050783041</v>
      </c>
      <c r="X2" s="31">
        <f t="shared" ref="X2" si="2">SUM(X3,X17,X22,X25,X26,X51,X52,X71,X74,X75,X76)</f>
        <v>361.56202982151478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68.477609379258354</v>
      </c>
      <c r="D3" s="34">
        <f t="shared" ref="D3:W3" si="4">SUM(D4,D8,D11)</f>
        <v>60.109274789330186</v>
      </c>
      <c r="E3" s="34">
        <f t="shared" si="4"/>
        <v>54.296696794537368</v>
      </c>
      <c r="F3" s="34">
        <f t="shared" si="4"/>
        <v>42.911540322596792</v>
      </c>
      <c r="G3" s="34">
        <f t="shared" si="4"/>
        <v>47.484583780107165</v>
      </c>
      <c r="H3" s="34">
        <f t="shared" si="4"/>
        <v>43.399683303691418</v>
      </c>
      <c r="I3" s="34">
        <f t="shared" si="4"/>
        <v>52.068505463153684</v>
      </c>
      <c r="J3" s="34">
        <f t="shared" si="4"/>
        <v>66.504866867160388</v>
      </c>
      <c r="K3" s="34">
        <f t="shared" si="4"/>
        <v>68.296533413341663</v>
      </c>
      <c r="L3" s="34">
        <f t="shared" si="4"/>
        <v>41.073033217295212</v>
      </c>
      <c r="M3" s="34">
        <f t="shared" si="4"/>
        <v>43.456999233530162</v>
      </c>
      <c r="N3" s="34">
        <f t="shared" si="4"/>
        <v>61.470688797310423</v>
      </c>
      <c r="O3" s="34">
        <f t="shared" si="4"/>
        <v>53.694579722603223</v>
      </c>
      <c r="P3" s="34">
        <f t="shared" si="4"/>
        <v>38.251774944644268</v>
      </c>
      <c r="Q3" s="34">
        <f t="shared" si="4"/>
        <v>41.10832182216059</v>
      </c>
      <c r="R3" s="34">
        <f t="shared" si="4"/>
        <v>37.762376933644092</v>
      </c>
      <c r="S3" s="34">
        <f t="shared" si="4"/>
        <v>40.237139886708555</v>
      </c>
      <c r="T3" s="34">
        <f t="shared" si="4"/>
        <v>48.69958765967516</v>
      </c>
      <c r="U3" s="34">
        <f t="shared" si="4"/>
        <v>46.679345312095286</v>
      </c>
      <c r="V3" s="34">
        <f t="shared" si="4"/>
        <v>50.160677563752799</v>
      </c>
      <c r="W3" s="34">
        <f t="shared" si="4"/>
        <v>40.923710566248502</v>
      </c>
      <c r="X3" s="34">
        <f t="shared" ref="X3" si="5">SUM(X4,X8,X11)</f>
        <v>43.62929676870359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41.429431957490621</v>
      </c>
      <c r="D4" s="29">
        <f t="shared" ref="D4:W4" si="7">SUM(D5:D7)</f>
        <v>44.291084225120862</v>
      </c>
      <c r="E4" s="29">
        <f t="shared" si="7"/>
        <v>37.90145591453075</v>
      </c>
      <c r="F4" s="29">
        <f t="shared" si="7"/>
        <v>23.62875543063074</v>
      </c>
      <c r="G4" s="29">
        <f t="shared" si="7"/>
        <v>34.086166027037351</v>
      </c>
      <c r="H4" s="29">
        <f t="shared" si="7"/>
        <v>34.742835348984251</v>
      </c>
      <c r="I4" s="29">
        <f t="shared" si="7"/>
        <v>40.85309585691455</v>
      </c>
      <c r="J4" s="29">
        <f t="shared" si="7"/>
        <v>48.369697214754709</v>
      </c>
      <c r="K4" s="29">
        <f t="shared" si="7"/>
        <v>48.720043594379035</v>
      </c>
      <c r="L4" s="29">
        <f t="shared" si="7"/>
        <v>25.825066561644388</v>
      </c>
      <c r="M4" s="29">
        <f t="shared" si="7"/>
        <v>32.43012607980237</v>
      </c>
      <c r="N4" s="29">
        <f t="shared" si="7"/>
        <v>43.415999596616786</v>
      </c>
      <c r="O4" s="29">
        <f t="shared" si="7"/>
        <v>39.236825089461249</v>
      </c>
      <c r="P4" s="29">
        <f t="shared" si="7"/>
        <v>26.650425344805356</v>
      </c>
      <c r="Q4" s="29">
        <f t="shared" si="7"/>
        <v>27.628966772261347</v>
      </c>
      <c r="R4" s="29">
        <f t="shared" si="7"/>
        <v>24.202726358603375</v>
      </c>
      <c r="S4" s="29">
        <f t="shared" si="7"/>
        <v>26.432753020196643</v>
      </c>
      <c r="T4" s="29">
        <f t="shared" si="7"/>
        <v>30.398814845699551</v>
      </c>
      <c r="U4" s="29">
        <f t="shared" si="7"/>
        <v>26.227282008791093</v>
      </c>
      <c r="V4" s="29">
        <f t="shared" si="7"/>
        <v>28.89076484082781</v>
      </c>
      <c r="W4" s="29">
        <f t="shared" si="7"/>
        <v>23.198488002968002</v>
      </c>
      <c r="X4" s="29">
        <f t="shared" ref="X4" si="8">SUM(X5:X7)</f>
        <v>26.965325524200818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2.8670241766025555</v>
      </c>
      <c r="N5" s="10">
        <v>3.5147210126818669</v>
      </c>
      <c r="O5" s="10">
        <v>3.0193853823580747</v>
      </c>
      <c r="P5" s="10">
        <v>2.4934370877193799</v>
      </c>
      <c r="Q5" s="10">
        <v>2.3068622199491355</v>
      </c>
      <c r="R5" s="10">
        <v>1.6399124831596246</v>
      </c>
      <c r="S5" s="10">
        <v>1.662305752933148</v>
      </c>
      <c r="T5" s="10">
        <v>0.63266224017001149</v>
      </c>
      <c r="U5" s="10">
        <v>0.36508716809922881</v>
      </c>
      <c r="V5" s="10">
        <v>0.54841230086185089</v>
      </c>
      <c r="W5" s="10">
        <v>0.67006996030868182</v>
      </c>
      <c r="X5" s="10">
        <v>0.51724227927667099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41.429431957490621</v>
      </c>
      <c r="D7" s="10">
        <v>44.291084225120862</v>
      </c>
      <c r="E7" s="10">
        <v>37.90145591453075</v>
      </c>
      <c r="F7" s="10">
        <v>23.62875543063074</v>
      </c>
      <c r="G7" s="10">
        <v>34.086166027037351</v>
      </c>
      <c r="H7" s="10">
        <v>34.742835348984251</v>
      </c>
      <c r="I7" s="10">
        <v>40.85309585691455</v>
      </c>
      <c r="J7" s="10">
        <v>48.369697214754709</v>
      </c>
      <c r="K7" s="10">
        <v>48.720043594379035</v>
      </c>
      <c r="L7" s="10">
        <v>25.825066561644388</v>
      </c>
      <c r="M7" s="10">
        <v>29.563101903199815</v>
      </c>
      <c r="N7" s="10">
        <v>39.901278583934918</v>
      </c>
      <c r="O7" s="10">
        <v>36.217439707103175</v>
      </c>
      <c r="P7" s="10">
        <v>24.156988257085978</v>
      </c>
      <c r="Q7" s="10">
        <v>25.322104552312211</v>
      </c>
      <c r="R7" s="10">
        <v>22.562813875443751</v>
      </c>
      <c r="S7" s="10">
        <v>24.770447267263496</v>
      </c>
      <c r="T7" s="10">
        <v>29.766152605529541</v>
      </c>
      <c r="U7" s="10">
        <v>25.862194840691863</v>
      </c>
      <c r="V7" s="10">
        <v>28.342352539965958</v>
      </c>
      <c r="W7" s="10">
        <v>22.528418042659322</v>
      </c>
      <c r="X7" s="10">
        <v>26.448083244924145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18.369166899290892</v>
      </c>
      <c r="D8" s="29">
        <f t="shared" si="9"/>
        <v>7.7941098501646175</v>
      </c>
      <c r="E8" s="29">
        <f t="shared" si="9"/>
        <v>8.4001605092207914</v>
      </c>
      <c r="F8" s="29">
        <f t="shared" si="9"/>
        <v>12.240437354385355</v>
      </c>
      <c r="G8" s="29">
        <f t="shared" si="9"/>
        <v>2.7997524681385015</v>
      </c>
      <c r="H8" s="29">
        <f t="shared" si="9"/>
        <v>2.4140816385487516</v>
      </c>
      <c r="I8" s="29">
        <f t="shared" si="9"/>
        <v>3.2772466929731463</v>
      </c>
      <c r="J8" s="29">
        <f t="shared" si="9"/>
        <v>4.4414316716450655</v>
      </c>
      <c r="K8" s="29">
        <f t="shared" si="9"/>
        <v>7.5275911917774794</v>
      </c>
      <c r="L8" s="29">
        <f t="shared" si="9"/>
        <v>3.0284123638894171</v>
      </c>
      <c r="M8" s="29">
        <f t="shared" si="9"/>
        <v>3.7713065380964124</v>
      </c>
      <c r="N8" s="29">
        <f t="shared" si="9"/>
        <v>4.9674444202891737</v>
      </c>
      <c r="O8" s="29">
        <f t="shared" si="9"/>
        <v>4.8199173488375848</v>
      </c>
      <c r="P8" s="29">
        <f t="shared" si="9"/>
        <v>1.6909783234813327</v>
      </c>
      <c r="Q8" s="29">
        <f t="shared" si="9"/>
        <v>1.6887098812701842</v>
      </c>
      <c r="R8" s="29">
        <f t="shared" si="9"/>
        <v>0.51745124468625725</v>
      </c>
      <c r="S8" s="29">
        <f t="shared" si="9"/>
        <v>0.46258874562965197</v>
      </c>
      <c r="T8" s="29">
        <f t="shared" si="9"/>
        <v>0.47742891882712302</v>
      </c>
      <c r="U8" s="29">
        <f t="shared" si="9"/>
        <v>0.661806476655318</v>
      </c>
      <c r="V8" s="29">
        <f t="shared" si="9"/>
        <v>0.78452252107964726</v>
      </c>
      <c r="W8" s="29">
        <f t="shared" si="9"/>
        <v>0.64409786472021469</v>
      </c>
      <c r="X8" s="29">
        <f t="shared" si="9"/>
        <v>0.89260727690696318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18.369166899290892</v>
      </c>
      <c r="D10" s="10">
        <v>7.7941098501646175</v>
      </c>
      <c r="E10" s="10">
        <v>8.4001605092207914</v>
      </c>
      <c r="F10" s="10">
        <v>12.240437354385355</v>
      </c>
      <c r="G10" s="10">
        <v>2.7997524681385015</v>
      </c>
      <c r="H10" s="10">
        <v>2.4140816385487516</v>
      </c>
      <c r="I10" s="10">
        <v>3.2772466929731463</v>
      </c>
      <c r="J10" s="10">
        <v>4.4414316716450655</v>
      </c>
      <c r="K10" s="10">
        <v>7.5275911917774794</v>
      </c>
      <c r="L10" s="10">
        <v>3.0284123638894171</v>
      </c>
      <c r="M10" s="10">
        <v>3.7713065380964124</v>
      </c>
      <c r="N10" s="10">
        <v>4.9674444202891737</v>
      </c>
      <c r="O10" s="10">
        <v>4.8199173488375848</v>
      </c>
      <c r="P10" s="10">
        <v>1.6909783234813327</v>
      </c>
      <c r="Q10" s="10">
        <v>1.6887098812701842</v>
      </c>
      <c r="R10" s="10">
        <v>0.51745124468625725</v>
      </c>
      <c r="S10" s="10">
        <v>0.46258874562965197</v>
      </c>
      <c r="T10" s="10">
        <v>0.47742891882712302</v>
      </c>
      <c r="U10" s="10">
        <v>0.661806476655318</v>
      </c>
      <c r="V10" s="10">
        <v>0.78452252107964726</v>
      </c>
      <c r="W10" s="10">
        <v>0.64409786472021469</v>
      </c>
      <c r="X10" s="10">
        <v>0.89260727690696318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8.6790105224768492</v>
      </c>
      <c r="D11" s="29">
        <f t="shared" si="10"/>
        <v>8.0240807140447057</v>
      </c>
      <c r="E11" s="29">
        <f t="shared" si="10"/>
        <v>7.995080370785832</v>
      </c>
      <c r="F11" s="29">
        <f t="shared" si="10"/>
        <v>7.042347537580695</v>
      </c>
      <c r="G11" s="29">
        <f t="shared" si="10"/>
        <v>10.598665284931316</v>
      </c>
      <c r="H11" s="29">
        <f t="shared" si="10"/>
        <v>6.2427663161584137</v>
      </c>
      <c r="I11" s="29">
        <f t="shared" si="10"/>
        <v>7.9381629132659892</v>
      </c>
      <c r="J11" s="29">
        <f t="shared" si="10"/>
        <v>13.69373798076062</v>
      </c>
      <c r="K11" s="29">
        <f t="shared" si="10"/>
        <v>12.048898627185144</v>
      </c>
      <c r="L11" s="29">
        <f t="shared" si="10"/>
        <v>12.21955429176141</v>
      </c>
      <c r="M11" s="29">
        <f t="shared" si="10"/>
        <v>7.2555666156313787</v>
      </c>
      <c r="N11" s="29">
        <f t="shared" si="10"/>
        <v>13.087244780404461</v>
      </c>
      <c r="O11" s="29">
        <f t="shared" si="10"/>
        <v>9.6378372843043927</v>
      </c>
      <c r="P11" s="29">
        <f t="shared" si="10"/>
        <v>9.9103712763575764</v>
      </c>
      <c r="Q11" s="29">
        <f t="shared" si="10"/>
        <v>11.790645168629055</v>
      </c>
      <c r="R11" s="29">
        <f t="shared" si="10"/>
        <v>13.04219933035446</v>
      </c>
      <c r="S11" s="29">
        <f t="shared" si="10"/>
        <v>13.341798120882258</v>
      </c>
      <c r="T11" s="29">
        <f t="shared" si="10"/>
        <v>17.823343895148486</v>
      </c>
      <c r="U11" s="29">
        <f t="shared" si="10"/>
        <v>19.790256826648875</v>
      </c>
      <c r="V11" s="29">
        <f t="shared" si="10"/>
        <v>20.485390201845341</v>
      </c>
      <c r="W11" s="29">
        <f t="shared" si="10"/>
        <v>17.081124698560284</v>
      </c>
      <c r="X11" s="29">
        <f t="shared" si="10"/>
        <v>15.771363967595809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8.6790105224768492</v>
      </c>
      <c r="D13" s="10">
        <v>8.0240807140447057</v>
      </c>
      <c r="E13" s="10">
        <v>7.995080370785832</v>
      </c>
      <c r="F13" s="10">
        <v>7.042347537580695</v>
      </c>
      <c r="G13" s="10">
        <v>10.085055380273859</v>
      </c>
      <c r="H13" s="10">
        <v>5.7361266417711034</v>
      </c>
      <c r="I13" s="10">
        <v>6.7261589537601116</v>
      </c>
      <c r="J13" s="10">
        <v>8.0351627925495031</v>
      </c>
      <c r="K13" s="10">
        <v>6.8054208354289534</v>
      </c>
      <c r="L13" s="10">
        <v>6.797043271673302</v>
      </c>
      <c r="M13" s="10">
        <v>4.9933927955183117</v>
      </c>
      <c r="N13" s="10">
        <v>5.9825653770028824</v>
      </c>
      <c r="O13" s="10">
        <v>3.2236662952783739</v>
      </c>
      <c r="P13" s="10">
        <v>3.6782627458018142</v>
      </c>
      <c r="Q13" s="10">
        <v>4.755838107793898</v>
      </c>
      <c r="R13" s="10">
        <v>5.3142240525707205</v>
      </c>
      <c r="S13" s="10">
        <v>6.4968727132438682</v>
      </c>
      <c r="T13" s="10">
        <v>8.6404187073744456</v>
      </c>
      <c r="U13" s="10">
        <v>6.5920420751308946</v>
      </c>
      <c r="V13" s="10">
        <v>7.896749210405873</v>
      </c>
      <c r="W13" s="10">
        <v>8.0677969419852094</v>
      </c>
      <c r="X13" s="10">
        <v>6.5307270975899003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0.2889087289839285</v>
      </c>
      <c r="J15" s="10">
        <v>4.9717719267988398</v>
      </c>
      <c r="K15" s="10">
        <v>5.0572765131032824</v>
      </c>
      <c r="L15" s="10">
        <v>5.1167922851072509</v>
      </c>
      <c r="M15" s="10">
        <v>0.94130137766215072</v>
      </c>
      <c r="N15" s="10">
        <v>5.7251506100419496</v>
      </c>
      <c r="O15" s="10">
        <v>4.9388088401571988</v>
      </c>
      <c r="P15" s="10">
        <v>4.6482354693267656</v>
      </c>
      <c r="Q15" s="10">
        <v>5.157607044601626</v>
      </c>
      <c r="R15" s="10">
        <v>4.7096517373505433</v>
      </c>
      <c r="S15" s="10">
        <v>4.2142326716124749</v>
      </c>
      <c r="T15" s="10">
        <v>3.3035266233685281</v>
      </c>
      <c r="U15" s="10">
        <v>4.898142079001345</v>
      </c>
      <c r="V15" s="10">
        <v>4.234641151295329</v>
      </c>
      <c r="W15" s="10">
        <v>1.1826398779145391</v>
      </c>
      <c r="X15" s="10">
        <v>0.40103535098638571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0.51360990465745759</v>
      </c>
      <c r="H16" s="10">
        <v>0.50663967438731006</v>
      </c>
      <c r="I16" s="10">
        <v>0.92309523052194875</v>
      </c>
      <c r="J16" s="10">
        <v>0.68680326141227621</v>
      </c>
      <c r="K16" s="10">
        <v>0.18620127865290814</v>
      </c>
      <c r="L16" s="10">
        <v>0.30571873498085728</v>
      </c>
      <c r="M16" s="10">
        <v>1.3208724424509162</v>
      </c>
      <c r="N16" s="10">
        <v>1.3795287933596292</v>
      </c>
      <c r="O16" s="10">
        <v>1.4753621488688207</v>
      </c>
      <c r="P16" s="10">
        <v>1.5838730612289948</v>
      </c>
      <c r="Q16" s="10">
        <v>1.8772000162335305</v>
      </c>
      <c r="R16" s="10">
        <v>3.0183235404331965</v>
      </c>
      <c r="S16" s="10">
        <v>2.6306927360259156</v>
      </c>
      <c r="T16" s="10">
        <v>5.8793985644055127</v>
      </c>
      <c r="U16" s="10">
        <v>8.3000726725166345</v>
      </c>
      <c r="V16" s="10">
        <v>8.3539998401441373</v>
      </c>
      <c r="W16" s="10">
        <v>7.8306878786605365</v>
      </c>
      <c r="X16" s="10">
        <v>8.8396015190195225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0.81785525972913453</v>
      </c>
      <c r="D17" s="37">
        <f t="shared" si="11"/>
        <v>0.70007501861080546</v>
      </c>
      <c r="E17" s="37">
        <f t="shared" si="11"/>
        <v>0.75446091077597011</v>
      </c>
      <c r="F17" s="37">
        <f t="shared" si="11"/>
        <v>0.75169233450598816</v>
      </c>
      <c r="G17" s="37">
        <f t="shared" si="11"/>
        <v>0.94941847997517193</v>
      </c>
      <c r="H17" s="37">
        <f t="shared" si="11"/>
        <v>0.94705998668236691</v>
      </c>
      <c r="I17" s="37">
        <f t="shared" si="11"/>
        <v>1.1536826966198133</v>
      </c>
      <c r="J17" s="37">
        <f t="shared" si="11"/>
        <v>1.6961395071203023</v>
      </c>
      <c r="K17" s="37">
        <f t="shared" si="11"/>
        <v>1.9644701864415306</v>
      </c>
      <c r="L17" s="37">
        <f t="shared" si="11"/>
        <v>0.74496980824559267</v>
      </c>
      <c r="M17" s="37">
        <f t="shared" si="11"/>
        <v>0.68956446708156838</v>
      </c>
      <c r="N17" s="37">
        <f t="shared" si="11"/>
        <v>0.83584653399553344</v>
      </c>
      <c r="O17" s="37">
        <f t="shared" si="11"/>
        <v>0.85157802374811586</v>
      </c>
      <c r="P17" s="37">
        <f t="shared" si="11"/>
        <v>0.9016092834149132</v>
      </c>
      <c r="Q17" s="37">
        <f t="shared" si="11"/>
        <v>0.88954355146862141</v>
      </c>
      <c r="R17" s="37">
        <f t="shared" si="11"/>
        <v>0.92040061988915756</v>
      </c>
      <c r="S17" s="37">
        <f t="shared" si="11"/>
        <v>0.90996354705124238</v>
      </c>
      <c r="T17" s="37">
        <f t="shared" si="11"/>
        <v>0.84791516128334132</v>
      </c>
      <c r="U17" s="37">
        <f t="shared" si="11"/>
        <v>0.86292318027434067</v>
      </c>
      <c r="V17" s="37">
        <f t="shared" si="11"/>
        <v>0.97131216178185376</v>
      </c>
      <c r="W17" s="37">
        <f t="shared" si="11"/>
        <v>0.90137526242343324</v>
      </c>
      <c r="X17" s="37">
        <f t="shared" si="11"/>
        <v>0.77375783757681749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0.81785525972913453</v>
      </c>
      <c r="D19" s="10">
        <v>0.70007501861080546</v>
      </c>
      <c r="E19" s="10">
        <v>0.75446091077597011</v>
      </c>
      <c r="F19" s="10">
        <v>0.75169233450598816</v>
      </c>
      <c r="G19" s="10">
        <v>0.94941847997517193</v>
      </c>
      <c r="H19" s="10">
        <v>0.94705998668236691</v>
      </c>
      <c r="I19" s="10">
        <v>1.1536826966198133</v>
      </c>
      <c r="J19" s="10">
        <v>1.1904011006772715</v>
      </c>
      <c r="K19" s="10">
        <v>1.3505732531785521</v>
      </c>
      <c r="L19" s="10">
        <v>0.4042385382666378</v>
      </c>
      <c r="M19" s="10">
        <v>0.31343839412798569</v>
      </c>
      <c r="N19" s="10">
        <v>0.42051309366989242</v>
      </c>
      <c r="O19" s="10">
        <v>0.45680070412045792</v>
      </c>
      <c r="P19" s="10">
        <v>0.4536018531351233</v>
      </c>
      <c r="Q19" s="10">
        <v>0.47898498925233463</v>
      </c>
      <c r="R19" s="10">
        <v>0.48884815089715455</v>
      </c>
      <c r="S19" s="10">
        <v>0.46530531118783541</v>
      </c>
      <c r="T19" s="10">
        <v>0.49784614289195522</v>
      </c>
      <c r="U19" s="10">
        <v>0.52001438314186876</v>
      </c>
      <c r="V19" s="10">
        <v>0.57126795492943749</v>
      </c>
      <c r="W19" s="10">
        <v>0.59310078476216721</v>
      </c>
      <c r="X19" s="10">
        <v>0.60807668394993819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7.7502285267672605E-3</v>
      </c>
      <c r="M20" s="10">
        <v>2.7858404470095358E-2</v>
      </c>
      <c r="N20" s="10">
        <v>7.4223898438241292E-3</v>
      </c>
      <c r="O20" s="10">
        <v>7.0550330969715138E-3</v>
      </c>
      <c r="P20" s="10">
        <v>7.0056286206424557E-3</v>
      </c>
      <c r="Q20" s="10">
        <v>7.6090186864085172E-3</v>
      </c>
      <c r="R20" s="10">
        <v>7.4465636136662443E-3</v>
      </c>
      <c r="S20" s="10">
        <v>1.5085116794194546E-2</v>
      </c>
      <c r="T20" s="10">
        <v>7.7763320822291863E-4</v>
      </c>
      <c r="U20" s="10">
        <v>1.0776683031144673E-3</v>
      </c>
      <c r="V20" s="10">
        <v>1.4893487385223795E-3</v>
      </c>
      <c r="W20" s="10">
        <v>1.6976051084426971E-3</v>
      </c>
      <c r="X20" s="10">
        <v>1.7110382881708221E-3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0.50573840644303081</v>
      </c>
      <c r="K21" s="10">
        <v>0.61389693326297856</v>
      </c>
      <c r="L21" s="10">
        <v>0.3329810414521876</v>
      </c>
      <c r="M21" s="10">
        <v>0.34826766848348739</v>
      </c>
      <c r="N21" s="10">
        <v>0.40791105048181692</v>
      </c>
      <c r="O21" s="10">
        <v>0.38772228653068641</v>
      </c>
      <c r="P21" s="10">
        <v>0.44100180165914737</v>
      </c>
      <c r="Q21" s="10">
        <v>0.40294954352987833</v>
      </c>
      <c r="R21" s="10">
        <v>0.42410590537833676</v>
      </c>
      <c r="S21" s="10">
        <v>0.42957311906921247</v>
      </c>
      <c r="T21" s="10">
        <v>0.34929138518316316</v>
      </c>
      <c r="U21" s="10">
        <v>0.34183112882935746</v>
      </c>
      <c r="V21" s="10">
        <v>0.39855485811389391</v>
      </c>
      <c r="W21" s="10">
        <v>0.30657687255282329</v>
      </c>
      <c r="X21" s="10">
        <v>0.16397011533870842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34.041821212137762</v>
      </c>
      <c r="D26" s="37">
        <f t="shared" si="13"/>
        <v>21.695359156564809</v>
      </c>
      <c r="E26" s="37">
        <f t="shared" si="13"/>
        <v>18.320187626623689</v>
      </c>
      <c r="F26" s="37">
        <f t="shared" si="13"/>
        <v>14.367765408582624</v>
      </c>
      <c r="G26" s="37">
        <f t="shared" si="13"/>
        <v>18.712503567260335</v>
      </c>
      <c r="H26" s="37">
        <f t="shared" si="13"/>
        <v>16.400709375667923</v>
      </c>
      <c r="I26" s="37">
        <f t="shared" si="13"/>
        <v>13.121770752866016</v>
      </c>
      <c r="J26" s="37">
        <f t="shared" si="13"/>
        <v>15.543199480066185</v>
      </c>
      <c r="K26" s="37">
        <f t="shared" si="13"/>
        <v>12.55610477635474</v>
      </c>
      <c r="L26" s="37">
        <f t="shared" si="13"/>
        <v>11.950511208494193</v>
      </c>
      <c r="M26" s="37">
        <f t="shared" si="13"/>
        <v>10.723576038050764</v>
      </c>
      <c r="N26" s="37">
        <f t="shared" si="13"/>
        <v>8.8530749936645208</v>
      </c>
      <c r="O26" s="37">
        <f t="shared" si="13"/>
        <v>5.6003853571676627</v>
      </c>
      <c r="P26" s="37">
        <f t="shared" si="13"/>
        <v>4.3923517692371394</v>
      </c>
      <c r="Q26" s="37">
        <f t="shared" si="13"/>
        <v>3.9181855560068892</v>
      </c>
      <c r="R26" s="37">
        <f t="shared" si="13"/>
        <v>4.6126232705322483</v>
      </c>
      <c r="S26" s="37">
        <f t="shared" si="13"/>
        <v>4.0283331598350554</v>
      </c>
      <c r="T26" s="37">
        <f t="shared" si="13"/>
        <v>1.649840730433795</v>
      </c>
      <c r="U26" s="37">
        <f t="shared" si="13"/>
        <v>3.8934236847329915</v>
      </c>
      <c r="V26" s="37">
        <f t="shared" si="13"/>
        <v>1.696462500652816</v>
      </c>
      <c r="W26" s="37">
        <f t="shared" si="13"/>
        <v>3.6881040333449921</v>
      </c>
      <c r="X26" s="37">
        <f t="shared" si="13"/>
        <v>3.4530934871882106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34.041821212137762</v>
      </c>
      <c r="D33" s="29">
        <f t="shared" si="15"/>
        <v>21.695359156564809</v>
      </c>
      <c r="E33" s="29">
        <f t="shared" si="15"/>
        <v>18.320187626623689</v>
      </c>
      <c r="F33" s="29">
        <f t="shared" si="15"/>
        <v>14.367765408582624</v>
      </c>
      <c r="G33" s="29">
        <f t="shared" si="15"/>
        <v>18.712503567260335</v>
      </c>
      <c r="H33" s="29">
        <f t="shared" si="15"/>
        <v>16.400709375667923</v>
      </c>
      <c r="I33" s="29">
        <f t="shared" si="15"/>
        <v>13.121770752866016</v>
      </c>
      <c r="J33" s="29">
        <f t="shared" si="15"/>
        <v>15.543199480066185</v>
      </c>
      <c r="K33" s="29">
        <f t="shared" si="15"/>
        <v>12.55610477635474</v>
      </c>
      <c r="L33" s="29">
        <f t="shared" si="15"/>
        <v>11.950511208494193</v>
      </c>
      <c r="M33" s="29">
        <f t="shared" si="15"/>
        <v>10.723576038050764</v>
      </c>
      <c r="N33" s="29">
        <f t="shared" si="15"/>
        <v>8.8530749936645208</v>
      </c>
      <c r="O33" s="29">
        <f t="shared" si="15"/>
        <v>5.6003853571676627</v>
      </c>
      <c r="P33" s="29">
        <f t="shared" si="15"/>
        <v>4.3923517692371394</v>
      </c>
      <c r="Q33" s="29">
        <f t="shared" si="15"/>
        <v>3.9181855560068892</v>
      </c>
      <c r="R33" s="29">
        <f t="shared" si="15"/>
        <v>4.6126232705322483</v>
      </c>
      <c r="S33" s="29">
        <f t="shared" si="15"/>
        <v>4.0283331598350554</v>
      </c>
      <c r="T33" s="29">
        <f t="shared" si="15"/>
        <v>1.649840730433795</v>
      </c>
      <c r="U33" s="29">
        <f t="shared" si="15"/>
        <v>3.8934236847329915</v>
      </c>
      <c r="V33" s="29">
        <f t="shared" si="15"/>
        <v>1.696462500652816</v>
      </c>
      <c r="W33" s="29">
        <f t="shared" si="15"/>
        <v>3.6881040333449921</v>
      </c>
      <c r="X33" s="29">
        <f t="shared" si="15"/>
        <v>3.4530934871882106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0.65981113914414757</v>
      </c>
      <c r="D36" s="10">
        <v>0.52990572537145397</v>
      </c>
      <c r="E36" s="10">
        <v>0.82585031533721509</v>
      </c>
      <c r="F36" s="10">
        <v>0.57122349977895193</v>
      </c>
      <c r="G36" s="10">
        <v>0.31594923259383856</v>
      </c>
      <c r="H36" s="10">
        <v>0.32313693577183378</v>
      </c>
      <c r="I36" s="10">
        <v>0.35381516593151618</v>
      </c>
      <c r="J36" s="10">
        <v>0.34192353634952227</v>
      </c>
      <c r="K36" s="10">
        <v>0.70474564474444412</v>
      </c>
      <c r="L36" s="10">
        <v>0.30165405135403406</v>
      </c>
      <c r="M36" s="10">
        <v>0.2792022824142632</v>
      </c>
      <c r="N36" s="10">
        <v>0.32288932584577001</v>
      </c>
      <c r="O36" s="10">
        <v>0.2761650963890297</v>
      </c>
      <c r="P36" s="10">
        <v>0.26952424525836588</v>
      </c>
      <c r="Q36" s="10">
        <v>0.29281913586555597</v>
      </c>
      <c r="R36" s="10">
        <v>0.56052802995818429</v>
      </c>
      <c r="S36" s="10">
        <v>0.57833694432545435</v>
      </c>
      <c r="T36" s="10">
        <v>0.58845496311520529</v>
      </c>
      <c r="U36" s="10">
        <v>0.56739260786603685</v>
      </c>
      <c r="V36" s="10">
        <v>0.60508372707315761</v>
      </c>
      <c r="W36" s="10">
        <v>0.61476556610327882</v>
      </c>
      <c r="X36" s="10">
        <v>0.6221481157508274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4.8744569490906819</v>
      </c>
      <c r="D43" s="10">
        <v>3.7402029943386097</v>
      </c>
      <c r="E43" s="10">
        <v>4.664636816526385</v>
      </c>
      <c r="F43" s="10">
        <v>1.343929401683416</v>
      </c>
      <c r="G43" s="10">
        <v>1.4858567158001661</v>
      </c>
      <c r="H43" s="10">
        <v>1.5185688284925876</v>
      </c>
      <c r="I43" s="10">
        <v>0.65845141171835664</v>
      </c>
      <c r="J43" s="10">
        <v>0.31786358689087268</v>
      </c>
      <c r="K43" s="10">
        <v>0.34339182087099823</v>
      </c>
      <c r="L43" s="10">
        <v>0.58940985212809438</v>
      </c>
      <c r="M43" s="10">
        <v>0.27307700997378609</v>
      </c>
      <c r="N43" s="10">
        <v>0.31556525537093438</v>
      </c>
      <c r="O43" s="10">
        <v>0</v>
      </c>
      <c r="P43" s="10">
        <v>0</v>
      </c>
      <c r="Q43" s="10">
        <v>0</v>
      </c>
      <c r="R43" s="10">
        <v>0.54771289946669488</v>
      </c>
      <c r="S43" s="10">
        <v>1.696138306221632</v>
      </c>
      <c r="T43" s="10">
        <v>0</v>
      </c>
      <c r="U43" s="10">
        <v>0</v>
      </c>
      <c r="V43" s="10">
        <v>0</v>
      </c>
      <c r="W43" s="10">
        <v>0.30117096875479138</v>
      </c>
      <c r="X43" s="10">
        <v>0.3060973695307449</v>
      </c>
    </row>
    <row r="44" spans="1:24" ht="11.25" customHeight="1" x14ac:dyDescent="0.2">
      <c r="A44" s="41" t="s">
        <v>75</v>
      </c>
      <c r="B44" s="9" t="s">
        <v>76</v>
      </c>
      <c r="C44" s="10">
        <v>26.826785947430562</v>
      </c>
      <c r="D44" s="10">
        <v>15.58895140624089</v>
      </c>
      <c r="E44" s="10">
        <v>10.836765371938855</v>
      </c>
      <c r="F44" s="10">
        <v>11.639875181608703</v>
      </c>
      <c r="G44" s="10">
        <v>15.961028721849969</v>
      </c>
      <c r="H44" s="10">
        <v>13.59407913063575</v>
      </c>
      <c r="I44" s="10">
        <v>10.101849857013658</v>
      </c>
      <c r="J44" s="10">
        <v>13.030691726825587</v>
      </c>
      <c r="K44" s="10">
        <v>7.9819072604446708</v>
      </c>
      <c r="L44" s="10">
        <v>6.8326588227205232</v>
      </c>
      <c r="M44" s="10">
        <v>3.2801279561608627</v>
      </c>
      <c r="N44" s="10">
        <v>3.2004802711944667</v>
      </c>
      <c r="O44" s="10">
        <v>2.2419376235418471</v>
      </c>
      <c r="P44" s="10">
        <v>1.943223953526291</v>
      </c>
      <c r="Q44" s="10">
        <v>1.3203214114177912</v>
      </c>
      <c r="R44" s="10">
        <v>1.263762308450908</v>
      </c>
      <c r="S44" s="10">
        <v>1.3039141537269856</v>
      </c>
      <c r="T44" s="10">
        <v>1.0613857673185896</v>
      </c>
      <c r="U44" s="10">
        <v>3.3260310768669545</v>
      </c>
      <c r="V44" s="10">
        <v>1.0913787735796583</v>
      </c>
      <c r="W44" s="10">
        <v>2.772167498486922</v>
      </c>
      <c r="X44" s="10">
        <v>2.5248480019066384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1.6807671764723719</v>
      </c>
      <c r="D50" s="10">
        <v>1.8362990306138551</v>
      </c>
      <c r="E50" s="10">
        <v>1.992935122821234</v>
      </c>
      <c r="F50" s="10">
        <v>0.8127373255115522</v>
      </c>
      <c r="G50" s="10">
        <v>0.94966889701636281</v>
      </c>
      <c r="H50" s="10">
        <v>0.96492448076775261</v>
      </c>
      <c r="I50" s="10">
        <v>2.0076543182024844</v>
      </c>
      <c r="J50" s="10">
        <v>1.8527206300002033</v>
      </c>
      <c r="K50" s="10">
        <v>3.5260600502946273</v>
      </c>
      <c r="L50" s="10">
        <v>4.2267884822915418</v>
      </c>
      <c r="M50" s="10">
        <v>6.8911687895018519</v>
      </c>
      <c r="N50" s="10">
        <v>5.0141401412533506</v>
      </c>
      <c r="O50" s="10">
        <v>3.0822826372367857</v>
      </c>
      <c r="P50" s="10">
        <v>2.1796035704524832</v>
      </c>
      <c r="Q50" s="10">
        <v>2.3050450087235421</v>
      </c>
      <c r="R50" s="10">
        <v>2.2406200326564609</v>
      </c>
      <c r="S50" s="10">
        <v>0.44994375556098315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178.23400530496727</v>
      </c>
      <c r="D51" s="37">
        <v>149.46507869536603</v>
      </c>
      <c r="E51" s="37">
        <v>155.98839139671571</v>
      </c>
      <c r="F51" s="37">
        <v>172.04419489224472</v>
      </c>
      <c r="G51" s="37">
        <v>190.28940315490203</v>
      </c>
      <c r="H51" s="37">
        <v>189.17416438322741</v>
      </c>
      <c r="I51" s="37">
        <v>202.50719435758629</v>
      </c>
      <c r="J51" s="37">
        <v>197.02188895244353</v>
      </c>
      <c r="K51" s="37">
        <v>218.10196415876524</v>
      </c>
      <c r="L51" s="37">
        <v>137.78652578543142</v>
      </c>
      <c r="M51" s="37">
        <v>141.62657725553879</v>
      </c>
      <c r="N51" s="37">
        <v>146.9003836403264</v>
      </c>
      <c r="O51" s="37">
        <v>124.31768456604632</v>
      </c>
      <c r="P51" s="37">
        <v>120.7543126873755</v>
      </c>
      <c r="Q51" s="37">
        <v>134.10848154414438</v>
      </c>
      <c r="R51" s="37">
        <v>135.68274451306399</v>
      </c>
      <c r="S51" s="37">
        <v>145.15357123695023</v>
      </c>
      <c r="T51" s="37">
        <v>150.5055018962795</v>
      </c>
      <c r="U51" s="37">
        <v>136.40964720179187</v>
      </c>
      <c r="V51" s="37">
        <v>146.90165049583229</v>
      </c>
      <c r="W51" s="37">
        <v>148.84113638755721</v>
      </c>
      <c r="X51" s="37">
        <v>150.35908201443954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2.9013932167980092E-3</v>
      </c>
      <c r="D52" s="37">
        <f t="shared" si="16"/>
        <v>4.5045964260665896E-3</v>
      </c>
      <c r="E52" s="37">
        <f t="shared" si="16"/>
        <v>9.7497953991819097E-2</v>
      </c>
      <c r="F52" s="37">
        <f t="shared" si="16"/>
        <v>0.36467905854610899</v>
      </c>
      <c r="G52" s="37">
        <f t="shared" si="16"/>
        <v>0.40762610003293065</v>
      </c>
      <c r="H52" s="37">
        <f t="shared" si="16"/>
        <v>0.43218075944406098</v>
      </c>
      <c r="I52" s="37">
        <f t="shared" si="16"/>
        <v>0.50626131809251906</v>
      </c>
      <c r="J52" s="37">
        <f t="shared" si="16"/>
        <v>0.49443535222818075</v>
      </c>
      <c r="K52" s="37">
        <f t="shared" si="16"/>
        <v>0.56638108353251482</v>
      </c>
      <c r="L52" s="37">
        <f t="shared" si="16"/>
        <v>0.46943555842772416</v>
      </c>
      <c r="M52" s="37">
        <f t="shared" si="16"/>
        <v>0.46011666034888665</v>
      </c>
      <c r="N52" s="37">
        <f t="shared" si="16"/>
        <v>0.38331307295464578</v>
      </c>
      <c r="O52" s="37">
        <f t="shared" si="16"/>
        <v>0.67651927836978254</v>
      </c>
      <c r="P52" s="37">
        <f t="shared" si="16"/>
        <v>0.7416547289774168</v>
      </c>
      <c r="Q52" s="37">
        <f t="shared" si="16"/>
        <v>0.89514346271341427</v>
      </c>
      <c r="R52" s="37">
        <f t="shared" si="16"/>
        <v>0.92375526334415259</v>
      </c>
      <c r="S52" s="37">
        <f t="shared" si="16"/>
        <v>1.2104701041455184</v>
      </c>
      <c r="T52" s="37">
        <f t="shared" si="16"/>
        <v>1.1892609684816797</v>
      </c>
      <c r="U52" s="37">
        <f t="shared" si="16"/>
        <v>1.1808370883488757</v>
      </c>
      <c r="V52" s="37">
        <f t="shared" si="16"/>
        <v>1.2787189644769272</v>
      </c>
      <c r="W52" s="37">
        <f t="shared" si="16"/>
        <v>1.5742847970677034</v>
      </c>
      <c r="X52" s="37">
        <f t="shared" si="16"/>
        <v>1.4054816354726789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8.8115908371559387E-2</v>
      </c>
      <c r="F59" s="10">
        <v>0.34979114961367525</v>
      </c>
      <c r="G59" s="10">
        <v>0.38387930059745123</v>
      </c>
      <c r="H59" s="10">
        <v>0.40110686193805423</v>
      </c>
      <c r="I59" s="10">
        <v>0.45976465481999784</v>
      </c>
      <c r="J59" s="10">
        <v>0.48321696601718256</v>
      </c>
      <c r="K59" s="10">
        <v>0.54148038315100699</v>
      </c>
      <c r="L59" s="10">
        <v>0.43362711005632043</v>
      </c>
      <c r="M59" s="10">
        <v>0.40019568554146784</v>
      </c>
      <c r="N59" s="10">
        <v>0.27222534463954473</v>
      </c>
      <c r="O59" s="10">
        <v>0.5565047042251875</v>
      </c>
      <c r="P59" s="10">
        <v>0.59673111872577334</v>
      </c>
      <c r="Q59" s="10">
        <v>0.69308122098456271</v>
      </c>
      <c r="R59" s="10">
        <v>0.6817784406076719</v>
      </c>
      <c r="S59" s="10">
        <v>0.8834080216352006</v>
      </c>
      <c r="T59" s="10">
        <v>0.82609192493976058</v>
      </c>
      <c r="U59" s="10">
        <v>0.74038814343805204</v>
      </c>
      <c r="V59" s="10">
        <v>0.7200308615878418</v>
      </c>
      <c r="W59" s="10">
        <v>0.90788779419617238</v>
      </c>
      <c r="X59" s="10">
        <v>0.67128676671042831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2.9013932167980092E-3</v>
      </c>
      <c r="D70" s="10">
        <v>4.5045964260665896E-3</v>
      </c>
      <c r="E70" s="10">
        <v>9.3820456202597068E-3</v>
      </c>
      <c r="F70" s="10">
        <v>1.4887908932433738E-2</v>
      </c>
      <c r="G70" s="10">
        <v>2.3746799435479419E-2</v>
      </c>
      <c r="H70" s="10">
        <v>3.1073897506006729E-2</v>
      </c>
      <c r="I70" s="10">
        <v>4.6496663272521277E-2</v>
      </c>
      <c r="J70" s="10">
        <v>1.12183862109982E-2</v>
      </c>
      <c r="K70" s="10">
        <v>2.4900700381507771E-2</v>
      </c>
      <c r="L70" s="10">
        <v>3.5808448371403741E-2</v>
      </c>
      <c r="M70" s="10">
        <v>5.99209748074188E-2</v>
      </c>
      <c r="N70" s="10">
        <v>0.11108772831510104</v>
      </c>
      <c r="O70" s="10">
        <v>0.12001457414459503</v>
      </c>
      <c r="P70" s="10">
        <v>0.14492361025164346</v>
      </c>
      <c r="Q70" s="10">
        <v>0.20206224172885154</v>
      </c>
      <c r="R70" s="10">
        <v>0.24197682273648075</v>
      </c>
      <c r="S70" s="10">
        <v>0.32706208251031765</v>
      </c>
      <c r="T70" s="10">
        <v>0.3631690435419192</v>
      </c>
      <c r="U70" s="10">
        <v>0.4404489449108237</v>
      </c>
      <c r="V70" s="10">
        <v>0.55868810288908555</v>
      </c>
      <c r="W70" s="10">
        <v>0.66639700287153114</v>
      </c>
      <c r="X70" s="10">
        <v>0.7341948687622506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18.35482532245241</v>
      </c>
      <c r="D71" s="37">
        <f t="shared" si="17"/>
        <v>21.132183616637427</v>
      </c>
      <c r="E71" s="37">
        <f t="shared" si="17"/>
        <v>18.612053644420872</v>
      </c>
      <c r="F71" s="37">
        <f t="shared" si="17"/>
        <v>22.007375345684828</v>
      </c>
      <c r="G71" s="37">
        <f t="shared" si="17"/>
        <v>41.131743688385491</v>
      </c>
      <c r="H71" s="37">
        <f t="shared" si="17"/>
        <v>52.441281955302642</v>
      </c>
      <c r="I71" s="37">
        <f t="shared" si="17"/>
        <v>53.63922505448825</v>
      </c>
      <c r="J71" s="37">
        <f t="shared" si="17"/>
        <v>53.707259789659169</v>
      </c>
      <c r="K71" s="37">
        <f t="shared" si="17"/>
        <v>63.2925920295827</v>
      </c>
      <c r="L71" s="37">
        <f t="shared" si="17"/>
        <v>65.593462521987007</v>
      </c>
      <c r="M71" s="37">
        <f t="shared" si="17"/>
        <v>59.833382322820647</v>
      </c>
      <c r="N71" s="37">
        <f t="shared" si="17"/>
        <v>64.230645228334126</v>
      </c>
      <c r="O71" s="37">
        <f t="shared" si="17"/>
        <v>63.68009441456892</v>
      </c>
      <c r="P71" s="37">
        <f t="shared" si="17"/>
        <v>59.531213446452782</v>
      </c>
      <c r="Q71" s="37">
        <f t="shared" si="17"/>
        <v>79.541039881946929</v>
      </c>
      <c r="R71" s="37">
        <f t="shared" si="17"/>
        <v>88.424908884206147</v>
      </c>
      <c r="S71" s="37">
        <f t="shared" si="17"/>
        <v>102.55512593246128</v>
      </c>
      <c r="T71" s="37">
        <f t="shared" si="17"/>
        <v>99.050542504098843</v>
      </c>
      <c r="U71" s="37">
        <f t="shared" si="17"/>
        <v>117.50894244188211</v>
      </c>
      <c r="V71" s="37">
        <f t="shared" si="17"/>
        <v>119.80507780454792</v>
      </c>
      <c r="W71" s="37">
        <f t="shared" si="17"/>
        <v>125.32634933142995</v>
      </c>
      <c r="X71" s="37">
        <f t="shared" si="17"/>
        <v>122.93619382658757</v>
      </c>
    </row>
    <row r="72" spans="1:24" ht="11.25" customHeight="1" x14ac:dyDescent="0.2">
      <c r="A72" s="42" t="s">
        <v>131</v>
      </c>
      <c r="B72" s="9" t="s">
        <v>132</v>
      </c>
      <c r="C72" s="10">
        <v>18.35482532245241</v>
      </c>
      <c r="D72" s="10">
        <v>21.132183616637427</v>
      </c>
      <c r="E72" s="10">
        <v>18.612053644420872</v>
      </c>
      <c r="F72" s="10">
        <v>22.007375345684828</v>
      </c>
      <c r="G72" s="10">
        <v>41.131743688385491</v>
      </c>
      <c r="H72" s="10">
        <v>52.441281955302642</v>
      </c>
      <c r="I72" s="10">
        <v>53.63922505448825</v>
      </c>
      <c r="J72" s="10">
        <v>53.707259789659169</v>
      </c>
      <c r="K72" s="10">
        <v>63.2925920295827</v>
      </c>
      <c r="L72" s="10">
        <v>65.593462521987007</v>
      </c>
      <c r="M72" s="10">
        <v>59.833382322820647</v>
      </c>
      <c r="N72" s="10">
        <v>64.230645228334126</v>
      </c>
      <c r="O72" s="10">
        <v>63.68009441456892</v>
      </c>
      <c r="P72" s="10">
        <v>59.531213446452782</v>
      </c>
      <c r="Q72" s="10">
        <v>79.541039881946929</v>
      </c>
      <c r="R72" s="10">
        <v>88.424908884206147</v>
      </c>
      <c r="S72" s="10">
        <v>102.55512593246128</v>
      </c>
      <c r="T72" s="10">
        <v>99.050542504098843</v>
      </c>
      <c r="U72" s="10">
        <v>117.50894244188211</v>
      </c>
      <c r="V72" s="10">
        <v>119.80507780454792</v>
      </c>
      <c r="W72" s="10">
        <v>125.32634933142995</v>
      </c>
      <c r="X72" s="10">
        <v>122.93619382658757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7.495292946020494</v>
      </c>
      <c r="D75" s="37">
        <v>8.8212828593278196</v>
      </c>
      <c r="E75" s="37">
        <v>8.2911178903958103</v>
      </c>
      <c r="F75" s="37">
        <v>8.5719376660941933</v>
      </c>
      <c r="G75" s="37">
        <v>10.052222710967271</v>
      </c>
      <c r="H75" s="37">
        <v>8.4261119609187496</v>
      </c>
      <c r="I75" s="37">
        <v>13.875372972859925</v>
      </c>
      <c r="J75" s="37">
        <v>9.8733267762056034</v>
      </c>
      <c r="K75" s="37">
        <v>4.894109131359115</v>
      </c>
      <c r="L75" s="37">
        <v>3.6861536556338885</v>
      </c>
      <c r="M75" s="37">
        <v>4.8060637349862869</v>
      </c>
      <c r="N75" s="37">
        <v>4.0642123266424361</v>
      </c>
      <c r="O75" s="37">
        <v>3.7573380582921376</v>
      </c>
      <c r="P75" s="37">
        <v>2.8700145250947795</v>
      </c>
      <c r="Q75" s="37">
        <v>2.7066483772670931</v>
      </c>
      <c r="R75" s="37">
        <v>2.7083794731705315</v>
      </c>
      <c r="S75" s="37">
        <v>2.9015516734502538</v>
      </c>
      <c r="T75" s="37">
        <v>3.2710738679823836</v>
      </c>
      <c r="U75" s="37">
        <v>3.6279046309529575</v>
      </c>
      <c r="V75" s="37">
        <v>3.769618692479721</v>
      </c>
      <c r="W75" s="37">
        <v>3.1183944838899547</v>
      </c>
      <c r="X75" s="37">
        <v>3.0754728664901778</v>
      </c>
    </row>
    <row r="76" spans="1:24" ht="11.25" customHeight="1" x14ac:dyDescent="0.2">
      <c r="A76" s="38" t="s">
        <v>139</v>
      </c>
      <c r="B76" s="39" t="s">
        <v>140</v>
      </c>
      <c r="C76" s="40">
        <v>25.561430403071064</v>
      </c>
      <c r="D76" s="40">
        <v>23.697719937414867</v>
      </c>
      <c r="E76" s="40">
        <v>22.572617620772938</v>
      </c>
      <c r="F76" s="40">
        <v>26.269751724300534</v>
      </c>
      <c r="G76" s="40">
        <v>29.792257761213428</v>
      </c>
      <c r="H76" s="40">
        <v>32.740582583156979</v>
      </c>
      <c r="I76" s="40">
        <v>33.683150627150809</v>
      </c>
      <c r="J76" s="40">
        <v>36.108660533744853</v>
      </c>
      <c r="K76" s="40">
        <v>39.000303306791423</v>
      </c>
      <c r="L76" s="40">
        <v>25.102656983828773</v>
      </c>
      <c r="M76" s="40">
        <v>24.337181852619974</v>
      </c>
      <c r="N76" s="40">
        <v>31.466977202884454</v>
      </c>
      <c r="O76" s="40">
        <v>24.926693390332829</v>
      </c>
      <c r="P76" s="40">
        <v>22.100077953015624</v>
      </c>
      <c r="Q76" s="40">
        <v>27.380074511309061</v>
      </c>
      <c r="R76" s="40">
        <v>27.370388504731359</v>
      </c>
      <c r="S76" s="40">
        <v>30.194394514545902</v>
      </c>
      <c r="T76" s="40">
        <v>31.230446020111842</v>
      </c>
      <c r="U76" s="40">
        <v>31.662930761940896</v>
      </c>
      <c r="V76" s="40">
        <v>33.922320729396702</v>
      </c>
      <c r="W76" s="40">
        <v>33.746015645868617</v>
      </c>
      <c r="X76" s="40">
        <v>35.929651385056133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594.3334206655353</v>
      </c>
      <c r="D2" s="31">
        <f t="shared" ref="D2:W2" si="1">SUM(D3,D17,D22,D25,D26,D51,D52,D71,D74,D75,D76)</f>
        <v>685.37616877409471</v>
      </c>
      <c r="E2" s="31">
        <f t="shared" si="1"/>
        <v>582.46356470500359</v>
      </c>
      <c r="F2" s="31">
        <f t="shared" si="1"/>
        <v>584.35958606455222</v>
      </c>
      <c r="G2" s="31">
        <f t="shared" si="1"/>
        <v>519.52370119750981</v>
      </c>
      <c r="H2" s="31">
        <f t="shared" si="1"/>
        <v>513.85931116838606</v>
      </c>
      <c r="I2" s="31">
        <f t="shared" si="1"/>
        <v>472.21727945482849</v>
      </c>
      <c r="J2" s="31">
        <f t="shared" si="1"/>
        <v>571.52284790007218</v>
      </c>
      <c r="K2" s="31">
        <f t="shared" si="1"/>
        <v>530.84702566899409</v>
      </c>
      <c r="L2" s="31">
        <f t="shared" si="1"/>
        <v>425.30693251109449</v>
      </c>
      <c r="M2" s="31">
        <f t="shared" si="1"/>
        <v>494.73332497628013</v>
      </c>
      <c r="N2" s="31">
        <f t="shared" si="1"/>
        <v>509.82988466934609</v>
      </c>
      <c r="O2" s="31">
        <f t="shared" si="1"/>
        <v>473.24838344896096</v>
      </c>
      <c r="P2" s="31">
        <f t="shared" si="1"/>
        <v>428.91060663087052</v>
      </c>
      <c r="Q2" s="31">
        <f t="shared" si="1"/>
        <v>444.5388650114233</v>
      </c>
      <c r="R2" s="31">
        <f t="shared" si="1"/>
        <v>469.34901936013222</v>
      </c>
      <c r="S2" s="31">
        <f t="shared" si="1"/>
        <v>505.27674697075292</v>
      </c>
      <c r="T2" s="31">
        <f t="shared" si="1"/>
        <v>529.77150557252321</v>
      </c>
      <c r="U2" s="31">
        <f t="shared" si="1"/>
        <v>552.47629130447001</v>
      </c>
      <c r="V2" s="31">
        <f t="shared" si="1"/>
        <v>601.86232633038389</v>
      </c>
      <c r="W2" s="31">
        <f t="shared" si="1"/>
        <v>572.88625373679315</v>
      </c>
      <c r="X2" s="31">
        <f t="shared" ref="X2" si="2">SUM(X3,X17,X22,X25,X26,X51,X52,X71,X74,X75,X76)</f>
        <v>587.92887528665415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113.20907956445988</v>
      </c>
      <c r="D3" s="34">
        <f t="shared" ref="D3:W3" si="4">SUM(D4,D8,D11)</f>
        <v>133.17300296726432</v>
      </c>
      <c r="E3" s="34">
        <f t="shared" si="4"/>
        <v>104.6985433982988</v>
      </c>
      <c r="F3" s="34">
        <f t="shared" si="4"/>
        <v>80.055934594101473</v>
      </c>
      <c r="G3" s="34">
        <f t="shared" si="4"/>
        <v>67.932434969932345</v>
      </c>
      <c r="H3" s="34">
        <f t="shared" si="4"/>
        <v>60.935193045579069</v>
      </c>
      <c r="I3" s="34">
        <f t="shared" si="4"/>
        <v>62.091071155048652</v>
      </c>
      <c r="J3" s="34">
        <f t="shared" si="4"/>
        <v>93.379979144142538</v>
      </c>
      <c r="K3" s="34">
        <f t="shared" si="4"/>
        <v>84.009949838766985</v>
      </c>
      <c r="L3" s="34">
        <f t="shared" si="4"/>
        <v>59.951165673784359</v>
      </c>
      <c r="M3" s="34">
        <f t="shared" si="4"/>
        <v>73.617158699030838</v>
      </c>
      <c r="N3" s="34">
        <f t="shared" si="4"/>
        <v>94.995861360264442</v>
      </c>
      <c r="O3" s="34">
        <f t="shared" si="4"/>
        <v>89.690574273730775</v>
      </c>
      <c r="P3" s="34">
        <f t="shared" si="4"/>
        <v>64.669586234009358</v>
      </c>
      <c r="Q3" s="34">
        <f t="shared" si="4"/>
        <v>62.618294758711031</v>
      </c>
      <c r="R3" s="34">
        <f t="shared" si="4"/>
        <v>59.841097656172934</v>
      </c>
      <c r="S3" s="34">
        <f t="shared" si="4"/>
        <v>62.953923080523793</v>
      </c>
      <c r="T3" s="34">
        <f t="shared" si="4"/>
        <v>76.888178728373447</v>
      </c>
      <c r="U3" s="34">
        <f t="shared" si="4"/>
        <v>77.525464139069669</v>
      </c>
      <c r="V3" s="34">
        <f t="shared" si="4"/>
        <v>86.066250608744298</v>
      </c>
      <c r="W3" s="34">
        <f t="shared" si="4"/>
        <v>67.543512520831655</v>
      </c>
      <c r="X3" s="34">
        <f t="shared" ref="X3" si="5">SUM(X4,X8,X11)</f>
        <v>72.542919166545119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68.492283847259628</v>
      </c>
      <c r="D4" s="29">
        <f t="shared" ref="D4:W4" si="7">SUM(D5:D7)</f>
        <v>98.127563701406984</v>
      </c>
      <c r="E4" s="29">
        <f t="shared" si="7"/>
        <v>73.084136995336294</v>
      </c>
      <c r="F4" s="29">
        <f t="shared" si="7"/>
        <v>44.081896969298143</v>
      </c>
      <c r="G4" s="29">
        <f t="shared" si="7"/>
        <v>48.76437935581302</v>
      </c>
      <c r="H4" s="29">
        <f t="shared" si="7"/>
        <v>48.780572063784028</v>
      </c>
      <c r="I4" s="29">
        <f t="shared" si="7"/>
        <v>48.716829092602637</v>
      </c>
      <c r="J4" s="29">
        <f t="shared" si="7"/>
        <v>67.916252296907118</v>
      </c>
      <c r="K4" s="29">
        <f t="shared" si="7"/>
        <v>59.929372897084207</v>
      </c>
      <c r="L4" s="29">
        <f t="shared" si="7"/>
        <v>37.694874780314748</v>
      </c>
      <c r="M4" s="29">
        <f t="shared" si="7"/>
        <v>54.937381327616627</v>
      </c>
      <c r="N4" s="29">
        <f t="shared" si="7"/>
        <v>67.094421084117755</v>
      </c>
      <c r="O4" s="29">
        <f t="shared" si="7"/>
        <v>65.540570261140886</v>
      </c>
      <c r="P4" s="29">
        <f t="shared" si="7"/>
        <v>45.056000211834011</v>
      </c>
      <c r="Q4" s="29">
        <f t="shared" si="7"/>
        <v>42.085852901235363</v>
      </c>
      <c r="R4" s="29">
        <f t="shared" si="7"/>
        <v>38.353457307938896</v>
      </c>
      <c r="S4" s="29">
        <f t="shared" si="7"/>
        <v>41.35595882622917</v>
      </c>
      <c r="T4" s="29">
        <f t="shared" si="7"/>
        <v>47.994441458531021</v>
      </c>
      <c r="U4" s="29">
        <f t="shared" si="7"/>
        <v>43.558498887321555</v>
      </c>
      <c r="V4" s="29">
        <f t="shared" si="7"/>
        <v>49.571096879795711</v>
      </c>
      <c r="W4" s="29">
        <f t="shared" si="7"/>
        <v>38.288496893659641</v>
      </c>
      <c r="X4" s="29">
        <f t="shared" ref="X4" si="8">SUM(X5:X7)</f>
        <v>44.835548007385427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4.8568050607612845</v>
      </c>
      <c r="N5" s="10">
        <v>5.431596043142819</v>
      </c>
      <c r="O5" s="10">
        <v>5.0435334496789768</v>
      </c>
      <c r="P5" s="10">
        <v>4.2154787587424769</v>
      </c>
      <c r="Q5" s="10">
        <v>3.5139303200316658</v>
      </c>
      <c r="R5" s="10">
        <v>2.5987284440482421</v>
      </c>
      <c r="S5" s="10">
        <v>2.6007978897385282</v>
      </c>
      <c r="T5" s="10">
        <v>0.99886364001319849</v>
      </c>
      <c r="U5" s="10">
        <v>0.60633995547442721</v>
      </c>
      <c r="V5" s="10">
        <v>0.94097194885185786</v>
      </c>
      <c r="W5" s="10">
        <v>1.1059329207373856</v>
      </c>
      <c r="X5" s="10">
        <v>0.86002451641628974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68.492283847259628</v>
      </c>
      <c r="D7" s="10">
        <v>98.127563701406984</v>
      </c>
      <c r="E7" s="10">
        <v>73.084136995336294</v>
      </c>
      <c r="F7" s="10">
        <v>44.081896969298143</v>
      </c>
      <c r="G7" s="10">
        <v>48.76437935581302</v>
      </c>
      <c r="H7" s="10">
        <v>48.780572063784028</v>
      </c>
      <c r="I7" s="10">
        <v>48.716829092602637</v>
      </c>
      <c r="J7" s="10">
        <v>67.916252296907118</v>
      </c>
      <c r="K7" s="10">
        <v>59.929372897084207</v>
      </c>
      <c r="L7" s="10">
        <v>37.694874780314748</v>
      </c>
      <c r="M7" s="10">
        <v>50.080576266855346</v>
      </c>
      <c r="N7" s="10">
        <v>61.66282504097493</v>
      </c>
      <c r="O7" s="10">
        <v>60.497036811461911</v>
      </c>
      <c r="P7" s="10">
        <v>40.840521453091533</v>
      </c>
      <c r="Q7" s="10">
        <v>38.571922581203694</v>
      </c>
      <c r="R7" s="10">
        <v>35.754728863890655</v>
      </c>
      <c r="S7" s="10">
        <v>38.75516093649064</v>
      </c>
      <c r="T7" s="10">
        <v>46.995577818517823</v>
      </c>
      <c r="U7" s="10">
        <v>42.95215893184713</v>
      </c>
      <c r="V7" s="10">
        <v>48.63012493094385</v>
      </c>
      <c r="W7" s="10">
        <v>37.182563972922253</v>
      </c>
      <c r="X7" s="10">
        <v>43.975523490969138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30.36841525113983</v>
      </c>
      <c r="D8" s="29">
        <f t="shared" si="9"/>
        <v>17.267967677883259</v>
      </c>
      <c r="E8" s="29">
        <f t="shared" si="9"/>
        <v>16.197754588190914</v>
      </c>
      <c r="F8" s="29">
        <f t="shared" si="9"/>
        <v>22.83580698523317</v>
      </c>
      <c r="G8" s="29">
        <f t="shared" si="9"/>
        <v>4.0053842180544654</v>
      </c>
      <c r="H8" s="29">
        <f t="shared" si="9"/>
        <v>3.3894839656639619</v>
      </c>
      <c r="I8" s="29">
        <f t="shared" si="9"/>
        <v>3.9080775565959307</v>
      </c>
      <c r="J8" s="29">
        <f t="shared" si="9"/>
        <v>6.2362473064831629</v>
      </c>
      <c r="K8" s="29">
        <f t="shared" si="9"/>
        <v>9.2595118203237092</v>
      </c>
      <c r="L8" s="29">
        <f t="shared" si="9"/>
        <v>4.4203419405514133</v>
      </c>
      <c r="M8" s="29">
        <f t="shared" si="9"/>
        <v>6.3886802313658766</v>
      </c>
      <c r="N8" s="29">
        <f t="shared" si="9"/>
        <v>7.6766125562799363</v>
      </c>
      <c r="O8" s="29">
        <f t="shared" si="9"/>
        <v>8.0511134867339269</v>
      </c>
      <c r="P8" s="29">
        <f t="shared" si="9"/>
        <v>2.8588181507516608</v>
      </c>
      <c r="Q8" s="29">
        <f t="shared" si="9"/>
        <v>2.5723291153743957</v>
      </c>
      <c r="R8" s="29">
        <f t="shared" si="9"/>
        <v>0.8199920921288899</v>
      </c>
      <c r="S8" s="29">
        <f t="shared" si="9"/>
        <v>0.72375363637376289</v>
      </c>
      <c r="T8" s="29">
        <f t="shared" si="9"/>
        <v>0.75377722492032262</v>
      </c>
      <c r="U8" s="29">
        <f t="shared" si="9"/>
        <v>1.099133973064776</v>
      </c>
      <c r="V8" s="29">
        <f t="shared" si="9"/>
        <v>1.3460925008763616</v>
      </c>
      <c r="W8" s="29">
        <f t="shared" si="9"/>
        <v>1.0630666571630687</v>
      </c>
      <c r="X8" s="29">
        <f t="shared" si="9"/>
        <v>1.4841480915773158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30.36841525113983</v>
      </c>
      <c r="D10" s="10">
        <v>17.267967677883259</v>
      </c>
      <c r="E10" s="10">
        <v>16.197754588190914</v>
      </c>
      <c r="F10" s="10">
        <v>22.83580698523317</v>
      </c>
      <c r="G10" s="10">
        <v>4.0053842180544654</v>
      </c>
      <c r="H10" s="10">
        <v>3.3894839656639619</v>
      </c>
      <c r="I10" s="10">
        <v>3.9080775565959307</v>
      </c>
      <c r="J10" s="10">
        <v>6.2362473064831629</v>
      </c>
      <c r="K10" s="10">
        <v>9.2595118203237092</v>
      </c>
      <c r="L10" s="10">
        <v>4.4203419405514133</v>
      </c>
      <c r="M10" s="10">
        <v>6.3886802313658766</v>
      </c>
      <c r="N10" s="10">
        <v>7.6766125562799363</v>
      </c>
      <c r="O10" s="10">
        <v>8.0511134867339269</v>
      </c>
      <c r="P10" s="10">
        <v>2.8588181507516608</v>
      </c>
      <c r="Q10" s="10">
        <v>2.5723291153743957</v>
      </c>
      <c r="R10" s="10">
        <v>0.8199920921288899</v>
      </c>
      <c r="S10" s="10">
        <v>0.72375363637376289</v>
      </c>
      <c r="T10" s="10">
        <v>0.75377722492032262</v>
      </c>
      <c r="U10" s="10">
        <v>1.099133973064776</v>
      </c>
      <c r="V10" s="10">
        <v>1.3460925008763616</v>
      </c>
      <c r="W10" s="10">
        <v>1.0630666571630687</v>
      </c>
      <c r="X10" s="10">
        <v>1.4841480915773158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14.348380466060414</v>
      </c>
      <c r="D11" s="29">
        <f t="shared" si="10"/>
        <v>17.77747158797408</v>
      </c>
      <c r="E11" s="29">
        <f t="shared" si="10"/>
        <v>15.416651814771587</v>
      </c>
      <c r="F11" s="29">
        <f t="shared" si="10"/>
        <v>13.138230639570164</v>
      </c>
      <c r="G11" s="29">
        <f t="shared" si="10"/>
        <v>15.162671396064853</v>
      </c>
      <c r="H11" s="29">
        <f t="shared" si="10"/>
        <v>8.7651370161310744</v>
      </c>
      <c r="I11" s="29">
        <f t="shared" si="10"/>
        <v>9.4661645058500898</v>
      </c>
      <c r="J11" s="29">
        <f t="shared" si="10"/>
        <v>19.227479540752256</v>
      </c>
      <c r="K11" s="29">
        <f t="shared" si="10"/>
        <v>14.821065121359071</v>
      </c>
      <c r="L11" s="29">
        <f t="shared" si="10"/>
        <v>17.835948952918201</v>
      </c>
      <c r="M11" s="29">
        <f t="shared" si="10"/>
        <v>12.291097140048334</v>
      </c>
      <c r="N11" s="29">
        <f t="shared" si="10"/>
        <v>20.224827719866756</v>
      </c>
      <c r="O11" s="29">
        <f t="shared" si="10"/>
        <v>16.098890525855968</v>
      </c>
      <c r="P11" s="29">
        <f t="shared" si="10"/>
        <v>16.754767871423695</v>
      </c>
      <c r="Q11" s="29">
        <f t="shared" si="10"/>
        <v>17.960112742101277</v>
      </c>
      <c r="R11" s="29">
        <f t="shared" si="10"/>
        <v>20.667648256105146</v>
      </c>
      <c r="S11" s="29">
        <f t="shared" si="10"/>
        <v>20.874210617920859</v>
      </c>
      <c r="T11" s="29">
        <f t="shared" si="10"/>
        <v>28.139960044922102</v>
      </c>
      <c r="U11" s="29">
        <f t="shared" si="10"/>
        <v>32.867831278683347</v>
      </c>
      <c r="V11" s="29">
        <f t="shared" si="10"/>
        <v>35.149061228072227</v>
      </c>
      <c r="W11" s="29">
        <f t="shared" si="10"/>
        <v>28.191948970008937</v>
      </c>
      <c r="X11" s="29">
        <f t="shared" si="10"/>
        <v>26.223223067582374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14.348380466060414</v>
      </c>
      <c r="D13" s="10">
        <v>17.77747158797408</v>
      </c>
      <c r="E13" s="10">
        <v>15.416651814771587</v>
      </c>
      <c r="F13" s="10">
        <v>13.138230639570164</v>
      </c>
      <c r="G13" s="10">
        <v>14.427890364612015</v>
      </c>
      <c r="H13" s="10">
        <v>8.0537911257173036</v>
      </c>
      <c r="I13" s="10">
        <v>8.0208642534137269</v>
      </c>
      <c r="J13" s="10">
        <v>11.282231952840233</v>
      </c>
      <c r="K13" s="10">
        <v>8.3711871517098206</v>
      </c>
      <c r="L13" s="10">
        <v>9.9211242840565141</v>
      </c>
      <c r="M13" s="10">
        <v>8.4589225293457382</v>
      </c>
      <c r="N13" s="10">
        <v>9.2453649414344952</v>
      </c>
      <c r="O13" s="10">
        <v>5.3847610463496105</v>
      </c>
      <c r="P13" s="10">
        <v>6.2185801881143705</v>
      </c>
      <c r="Q13" s="10">
        <v>7.2443354352161888</v>
      </c>
      <c r="R13" s="10">
        <v>8.4213184211224785</v>
      </c>
      <c r="S13" s="10">
        <v>10.164828469545709</v>
      </c>
      <c r="T13" s="10">
        <v>13.641718334520682</v>
      </c>
      <c r="U13" s="10">
        <v>10.948121017592293</v>
      </c>
      <c r="V13" s="10">
        <v>13.549330462559796</v>
      </c>
      <c r="W13" s="10">
        <v>13.315687561721974</v>
      </c>
      <c r="X13" s="10">
        <v>10.858712906852734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0.34452021023246143</v>
      </c>
      <c r="J15" s="10">
        <v>6.9809020106941837</v>
      </c>
      <c r="K15" s="10">
        <v>6.22083618234692</v>
      </c>
      <c r="L15" s="10">
        <v>7.4685904101583507</v>
      </c>
      <c r="M15" s="10">
        <v>1.5945862375491444</v>
      </c>
      <c r="N15" s="10">
        <v>8.8475601015548513</v>
      </c>
      <c r="O15" s="10">
        <v>8.249707947996237</v>
      </c>
      <c r="P15" s="10">
        <v>7.8584448683654085</v>
      </c>
      <c r="Q15" s="10">
        <v>7.8563303937736571</v>
      </c>
      <c r="R15" s="10">
        <v>7.4632677396497122</v>
      </c>
      <c r="S15" s="10">
        <v>6.5934726026528248</v>
      </c>
      <c r="T15" s="10">
        <v>5.2156939649372323</v>
      </c>
      <c r="U15" s="10">
        <v>8.1348771186662994</v>
      </c>
      <c r="V15" s="10">
        <v>7.2658445672363046</v>
      </c>
      <c r="W15" s="10">
        <v>1.9519161458305192</v>
      </c>
      <c r="X15" s="10">
        <v>0.66680595847698976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0.73478103145283868</v>
      </c>
      <c r="H16" s="10">
        <v>0.7113458904137715</v>
      </c>
      <c r="I16" s="10">
        <v>1.1007800422039009</v>
      </c>
      <c r="J16" s="10">
        <v>0.96434557721784053</v>
      </c>
      <c r="K16" s="10">
        <v>0.22904178730233021</v>
      </c>
      <c r="L16" s="10">
        <v>0.44623425870333411</v>
      </c>
      <c r="M16" s="10">
        <v>2.2375883731534523</v>
      </c>
      <c r="N16" s="10">
        <v>2.1319026768774085</v>
      </c>
      <c r="O16" s="10">
        <v>2.4644215315101188</v>
      </c>
      <c r="P16" s="10">
        <v>2.6777428149439153</v>
      </c>
      <c r="Q16" s="10">
        <v>2.8594469131114306</v>
      </c>
      <c r="R16" s="10">
        <v>4.7830620953329541</v>
      </c>
      <c r="S16" s="10">
        <v>4.1159095457223227</v>
      </c>
      <c r="T16" s="10">
        <v>9.2825477454641891</v>
      </c>
      <c r="U16" s="10">
        <v>13.784833142424754</v>
      </c>
      <c r="V16" s="10">
        <v>14.333886198276124</v>
      </c>
      <c r="W16" s="10">
        <v>12.924345262456445</v>
      </c>
      <c r="X16" s="10">
        <v>14.69770420225265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2.0411301229019916</v>
      </c>
      <c r="D17" s="37">
        <f t="shared" si="11"/>
        <v>2.3308794095921175</v>
      </c>
      <c r="E17" s="37">
        <f t="shared" si="11"/>
        <v>2.1905089946410552</v>
      </c>
      <c r="F17" s="37">
        <f t="shared" si="11"/>
        <v>2.107293048125138</v>
      </c>
      <c r="G17" s="37">
        <f t="shared" si="11"/>
        <v>2.0170475561383268</v>
      </c>
      <c r="H17" s="37">
        <f t="shared" si="11"/>
        <v>1.9549176573417082</v>
      </c>
      <c r="I17" s="37">
        <f t="shared" si="11"/>
        <v>2.0277446464584328</v>
      </c>
      <c r="J17" s="37">
        <f t="shared" si="11"/>
        <v>3.5107392547025693</v>
      </c>
      <c r="K17" s="37">
        <f t="shared" si="11"/>
        <v>3.5385392718559752</v>
      </c>
      <c r="L17" s="37">
        <f t="shared" si="11"/>
        <v>1.552708609639188</v>
      </c>
      <c r="M17" s="37">
        <f t="shared" si="11"/>
        <v>1.6750099095306417</v>
      </c>
      <c r="N17" s="37">
        <f t="shared" si="11"/>
        <v>1.8559849363398067</v>
      </c>
      <c r="O17" s="37">
        <f t="shared" si="11"/>
        <v>2.0337186228554964</v>
      </c>
      <c r="P17" s="37">
        <f t="shared" si="11"/>
        <v>2.1747449728189649</v>
      </c>
      <c r="Q17" s="37">
        <f t="shared" si="11"/>
        <v>1.90495343907308</v>
      </c>
      <c r="R17" s="37">
        <f t="shared" si="11"/>
        <v>2.0341135675571014</v>
      </c>
      <c r="S17" s="37">
        <f t="shared" si="11"/>
        <v>1.9738713626650084</v>
      </c>
      <c r="T17" s="37">
        <f t="shared" si="11"/>
        <v>1.871001433729556</v>
      </c>
      <c r="U17" s="37">
        <f t="shared" si="11"/>
        <v>1.9599487027867082</v>
      </c>
      <c r="V17" s="37">
        <f t="shared" si="11"/>
        <v>2.2811383971175441</v>
      </c>
      <c r="W17" s="37">
        <f t="shared" si="11"/>
        <v>2.0205507908869702</v>
      </c>
      <c r="X17" s="37">
        <f t="shared" si="11"/>
        <v>1.7536712251918838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2.0411301229019916</v>
      </c>
      <c r="D19" s="10">
        <v>2.3308794095921175</v>
      </c>
      <c r="E19" s="10">
        <v>2.1905089946410552</v>
      </c>
      <c r="F19" s="10">
        <v>2.107293048125138</v>
      </c>
      <c r="G19" s="10">
        <v>2.0170475561383268</v>
      </c>
      <c r="H19" s="10">
        <v>1.9549176573417082</v>
      </c>
      <c r="I19" s="10">
        <v>2.0277446464584328</v>
      </c>
      <c r="J19" s="10">
        <v>2.4639411177234165</v>
      </c>
      <c r="K19" s="10">
        <v>2.4327457494009828</v>
      </c>
      <c r="L19" s="10">
        <v>0.84253704212889124</v>
      </c>
      <c r="M19" s="10">
        <v>0.76136814069574621</v>
      </c>
      <c r="N19" s="10">
        <v>0.93374314020800975</v>
      </c>
      <c r="O19" s="10">
        <v>1.0909207060257162</v>
      </c>
      <c r="P19" s="10">
        <v>1.0941195570110509</v>
      </c>
      <c r="Q19" s="10">
        <v>1.0257441595008892</v>
      </c>
      <c r="R19" s="10">
        <v>1.0803693899454936</v>
      </c>
      <c r="S19" s="10">
        <v>1.0093292545903247</v>
      </c>
      <c r="T19" s="10">
        <v>1.0985425071510369</v>
      </c>
      <c r="U19" s="10">
        <v>1.1811034156543474</v>
      </c>
      <c r="V19" s="10">
        <v>1.3416297234884473</v>
      </c>
      <c r="W19" s="10">
        <v>1.3295131447305237</v>
      </c>
      <c r="X19" s="10">
        <v>1.3781657924043178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1.6153468807712529E-2</v>
      </c>
      <c r="M20" s="10">
        <v>6.7670400345037907E-2</v>
      </c>
      <c r="N20" s="10">
        <v>1.6481307490655659E-2</v>
      </c>
      <c r="O20" s="10">
        <v>1.6848664237508276E-2</v>
      </c>
      <c r="P20" s="10">
        <v>1.6898068713837332E-2</v>
      </c>
      <c r="Q20" s="10">
        <v>1.6294678648071274E-2</v>
      </c>
      <c r="R20" s="10">
        <v>1.6457133720813547E-2</v>
      </c>
      <c r="S20" s="10">
        <v>3.2722277874765046E-2</v>
      </c>
      <c r="T20" s="10">
        <v>1.7159179525681398E-3</v>
      </c>
      <c r="U20" s="10">
        <v>2.4476971311073723E-3</v>
      </c>
      <c r="V20" s="10">
        <v>3.4977535830597361E-3</v>
      </c>
      <c r="W20" s="10">
        <v>3.8054043498548093E-3</v>
      </c>
      <c r="X20" s="10">
        <v>3.877955692912583E-3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1.046798136979153</v>
      </c>
      <c r="K21" s="10">
        <v>1.1057935224549926</v>
      </c>
      <c r="L21" s="10">
        <v>0.69401809870258435</v>
      </c>
      <c r="M21" s="10">
        <v>0.84597136848985754</v>
      </c>
      <c r="N21" s="10">
        <v>0.90576048864114123</v>
      </c>
      <c r="O21" s="10">
        <v>0.92594925259227168</v>
      </c>
      <c r="P21" s="10">
        <v>1.0637273470940767</v>
      </c>
      <c r="Q21" s="10">
        <v>0.86291460092411953</v>
      </c>
      <c r="R21" s="10">
        <v>0.9372870438907942</v>
      </c>
      <c r="S21" s="10">
        <v>0.93181983019991854</v>
      </c>
      <c r="T21" s="10">
        <v>0.77074300862595091</v>
      </c>
      <c r="U21" s="10">
        <v>0.77639759000125352</v>
      </c>
      <c r="V21" s="10">
        <v>0.93601092004603703</v>
      </c>
      <c r="W21" s="10">
        <v>0.68723224180659181</v>
      </c>
      <c r="X21" s="10">
        <v>0.37162747709465344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55.638868272987501</v>
      </c>
      <c r="D26" s="37">
        <f t="shared" si="13"/>
        <v>47.083032472419561</v>
      </c>
      <c r="E26" s="37">
        <f t="shared" si="13"/>
        <v>34.408497683884576</v>
      </c>
      <c r="F26" s="37">
        <f t="shared" si="13"/>
        <v>26.43189336393672</v>
      </c>
      <c r="G26" s="37">
        <f t="shared" si="13"/>
        <v>26.424477087661586</v>
      </c>
      <c r="H26" s="37">
        <f t="shared" si="13"/>
        <v>22.672783513222171</v>
      </c>
      <c r="I26" s="37">
        <f t="shared" si="13"/>
        <v>15.004872314295422</v>
      </c>
      <c r="J26" s="37">
        <f t="shared" si="13"/>
        <v>21.127481629456017</v>
      </c>
      <c r="K26" s="37">
        <f t="shared" si="13"/>
        <v>14.271696189311669</v>
      </c>
      <c r="L26" s="37">
        <f t="shared" si="13"/>
        <v>15.66643576840664</v>
      </c>
      <c r="M26" s="37">
        <f t="shared" si="13"/>
        <v>14.821476382233696</v>
      </c>
      <c r="N26" s="37">
        <f t="shared" si="13"/>
        <v>11.480170208242196</v>
      </c>
      <c r="O26" s="37">
        <f t="shared" si="13"/>
        <v>7.8707777693081828</v>
      </c>
      <c r="P26" s="37">
        <f t="shared" si="13"/>
        <v>6.3596145298880611</v>
      </c>
      <c r="Q26" s="37">
        <f t="shared" si="13"/>
        <v>4.9183811211553543</v>
      </c>
      <c r="R26" s="37">
        <f t="shared" si="13"/>
        <v>6.2325143191375947</v>
      </c>
      <c r="S26" s="37">
        <f t="shared" si="13"/>
        <v>6.0988021325438764</v>
      </c>
      <c r="T26" s="37">
        <f t="shared" si="13"/>
        <v>2.6048115610634306</v>
      </c>
      <c r="U26" s="37">
        <f t="shared" si="13"/>
        <v>6.4662320396931801</v>
      </c>
      <c r="V26" s="37">
        <f t="shared" si="13"/>
        <v>2.9108092996540966</v>
      </c>
      <c r="W26" s="37">
        <f t="shared" si="13"/>
        <v>6.0894048854146607</v>
      </c>
      <c r="X26" s="37">
        <f t="shared" si="13"/>
        <v>5.7437293019102524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55.638868272987501</v>
      </c>
      <c r="D33" s="29">
        <f t="shared" si="15"/>
        <v>47.083032472419561</v>
      </c>
      <c r="E33" s="29">
        <f t="shared" si="15"/>
        <v>34.408497683884576</v>
      </c>
      <c r="F33" s="29">
        <f t="shared" si="15"/>
        <v>26.43189336393672</v>
      </c>
      <c r="G33" s="29">
        <f t="shared" si="15"/>
        <v>26.424477087661586</v>
      </c>
      <c r="H33" s="29">
        <f t="shared" si="15"/>
        <v>22.672783513222171</v>
      </c>
      <c r="I33" s="29">
        <f t="shared" si="15"/>
        <v>15.004872314295422</v>
      </c>
      <c r="J33" s="29">
        <f t="shared" si="15"/>
        <v>21.127481629456017</v>
      </c>
      <c r="K33" s="29">
        <f t="shared" si="15"/>
        <v>14.271696189311669</v>
      </c>
      <c r="L33" s="29">
        <f t="shared" si="15"/>
        <v>15.66643576840664</v>
      </c>
      <c r="M33" s="29">
        <f t="shared" si="15"/>
        <v>14.821476382233696</v>
      </c>
      <c r="N33" s="29">
        <f t="shared" si="15"/>
        <v>11.480170208242196</v>
      </c>
      <c r="O33" s="29">
        <f t="shared" si="15"/>
        <v>7.8707777693081828</v>
      </c>
      <c r="P33" s="29">
        <f t="shared" si="15"/>
        <v>6.3596145298880611</v>
      </c>
      <c r="Q33" s="29">
        <f t="shared" si="15"/>
        <v>4.9183811211553543</v>
      </c>
      <c r="R33" s="29">
        <f t="shared" si="15"/>
        <v>6.2325143191375947</v>
      </c>
      <c r="S33" s="29">
        <f t="shared" si="15"/>
        <v>6.0988021325438764</v>
      </c>
      <c r="T33" s="29">
        <f t="shared" si="15"/>
        <v>2.6048115610634306</v>
      </c>
      <c r="U33" s="29">
        <f t="shared" si="15"/>
        <v>6.4662320396931801</v>
      </c>
      <c r="V33" s="29">
        <f t="shared" si="15"/>
        <v>2.9108092996540966</v>
      </c>
      <c r="W33" s="29">
        <f t="shared" si="15"/>
        <v>6.0894048854146607</v>
      </c>
      <c r="X33" s="29">
        <f t="shared" si="15"/>
        <v>5.7437293019102524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1.0908180414883475</v>
      </c>
      <c r="D36" s="10">
        <v>1.1740141098789227</v>
      </c>
      <c r="E36" s="10">
        <v>1.5924601345091618</v>
      </c>
      <c r="F36" s="10">
        <v>1.0656767571877781</v>
      </c>
      <c r="G36" s="10">
        <v>0.45200355543545057</v>
      </c>
      <c r="H36" s="10">
        <v>0.45369942963935811</v>
      </c>
      <c r="I36" s="10">
        <v>0.42192036141954048</v>
      </c>
      <c r="J36" s="10">
        <v>0.48009738530844359</v>
      </c>
      <c r="K36" s="10">
        <v>0.86689094314272297</v>
      </c>
      <c r="L36" s="10">
        <v>0.44030135084542155</v>
      </c>
      <c r="M36" s="10">
        <v>0.4729751040371768</v>
      </c>
      <c r="N36" s="10">
        <v>0.49898822077451793</v>
      </c>
      <c r="O36" s="10">
        <v>0.46130179652128617</v>
      </c>
      <c r="P36" s="10">
        <v>0.45566568992199441</v>
      </c>
      <c r="Q36" s="10">
        <v>0.44603705886957384</v>
      </c>
      <c r="R36" s="10">
        <v>0.88825480023916104</v>
      </c>
      <c r="S36" s="10">
        <v>0.90485008651712329</v>
      </c>
      <c r="T36" s="10">
        <v>0.9290680383946005</v>
      </c>
      <c r="U36" s="10">
        <v>0.94233059567983934</v>
      </c>
      <c r="V36" s="10">
        <v>1.0382094146826994</v>
      </c>
      <c r="W36" s="10">
        <v>1.0146544664920745</v>
      </c>
      <c r="X36" s="10">
        <v>1.0344526227364099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8.1139737356862476</v>
      </c>
      <c r="D43" s="10">
        <v>8.3407789886779717</v>
      </c>
      <c r="E43" s="10">
        <v>9.0509698009205231</v>
      </c>
      <c r="F43" s="10">
        <v>2.521253660137952</v>
      </c>
      <c r="G43" s="10">
        <v>2.1380051595189129</v>
      </c>
      <c r="H43" s="10">
        <v>2.1438008271769835</v>
      </c>
      <c r="I43" s="10">
        <v>0.78958475907462389</v>
      </c>
      <c r="J43" s="10">
        <v>0.44892736289205221</v>
      </c>
      <c r="K43" s="10">
        <v>0.42480581606203199</v>
      </c>
      <c r="L43" s="10">
        <v>0.86545390419941504</v>
      </c>
      <c r="M43" s="10">
        <v>0.46534486764822852</v>
      </c>
      <c r="N43" s="10">
        <v>0.4904495183855061</v>
      </c>
      <c r="O43" s="10">
        <v>0</v>
      </c>
      <c r="P43" s="10">
        <v>0</v>
      </c>
      <c r="Q43" s="10">
        <v>0</v>
      </c>
      <c r="R43" s="10">
        <v>0.87242467978746641</v>
      </c>
      <c r="S43" s="10">
        <v>2.667112165734975</v>
      </c>
      <c r="T43" s="10">
        <v>0</v>
      </c>
      <c r="U43" s="10">
        <v>0</v>
      </c>
      <c r="V43" s="10">
        <v>0</v>
      </c>
      <c r="W43" s="10">
        <v>0.49936056416390889</v>
      </c>
      <c r="X43" s="10">
        <v>0.51118369864449864</v>
      </c>
    </row>
    <row r="44" spans="1:24" ht="11.25" customHeight="1" x14ac:dyDescent="0.2">
      <c r="A44" s="41" t="s">
        <v>75</v>
      </c>
      <c r="B44" s="9" t="s">
        <v>76</v>
      </c>
      <c r="C44" s="10">
        <v>44.350785202809782</v>
      </c>
      <c r="D44" s="10">
        <v>34.537556461226309</v>
      </c>
      <c r="E44" s="10">
        <v>20.896179999393063</v>
      </c>
      <c r="F44" s="10">
        <v>21.715395886911878</v>
      </c>
      <c r="G44" s="10">
        <v>22.834180261984979</v>
      </c>
      <c r="H44" s="10">
        <v>19.086725364000753</v>
      </c>
      <c r="I44" s="10">
        <v>12.046335355511911</v>
      </c>
      <c r="J44" s="10">
        <v>18.296491354763894</v>
      </c>
      <c r="K44" s="10">
        <v>9.8183552671599266</v>
      </c>
      <c r="L44" s="10">
        <v>9.9731095803480976</v>
      </c>
      <c r="M44" s="10">
        <v>5.5566123883562524</v>
      </c>
      <c r="N44" s="10">
        <v>4.9459732122271847</v>
      </c>
      <c r="O44" s="10">
        <v>3.7448970451053678</v>
      </c>
      <c r="P44" s="10">
        <v>3.2852721008742676</v>
      </c>
      <c r="Q44" s="10">
        <v>2.0111809884641816</v>
      </c>
      <c r="R44" s="10">
        <v>2.0026526361698358</v>
      </c>
      <c r="S44" s="10">
        <v>2.0400682446231828</v>
      </c>
      <c r="T44" s="10">
        <v>1.67574352266883</v>
      </c>
      <c r="U44" s="10">
        <v>5.5239014440133403</v>
      </c>
      <c r="V44" s="10">
        <v>1.872599884971397</v>
      </c>
      <c r="W44" s="10">
        <v>4.5753898547586775</v>
      </c>
      <c r="X44" s="10">
        <v>4.1980929805293439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2.0832912930031213</v>
      </c>
      <c r="D50" s="10">
        <v>3.0306829126363599</v>
      </c>
      <c r="E50" s="10">
        <v>2.8688877490618272</v>
      </c>
      <c r="F50" s="10">
        <v>1.1295670596991099</v>
      </c>
      <c r="G50" s="10">
        <v>1.0002881107222441</v>
      </c>
      <c r="H50" s="10">
        <v>0.9885578924050763</v>
      </c>
      <c r="I50" s="10">
        <v>1.747031838289347</v>
      </c>
      <c r="J50" s="10">
        <v>1.9019655264916275</v>
      </c>
      <c r="K50" s="10">
        <v>3.1616441629469887</v>
      </c>
      <c r="L50" s="10">
        <v>4.3875709330137047</v>
      </c>
      <c r="M50" s="10">
        <v>8.3265440221920386</v>
      </c>
      <c r="N50" s="10">
        <v>5.5447592568549888</v>
      </c>
      <c r="O50" s="10">
        <v>3.6645789276815286</v>
      </c>
      <c r="P50" s="10">
        <v>2.6186767390917991</v>
      </c>
      <c r="Q50" s="10">
        <v>2.461163073821599</v>
      </c>
      <c r="R50" s="10">
        <v>2.4691822029411314</v>
      </c>
      <c r="S50" s="10">
        <v>0.48677163566859544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296.68659564640336</v>
      </c>
      <c r="D51" s="37">
        <v>333.31217311210605</v>
      </c>
      <c r="E51" s="37">
        <v>302.6701274628287</v>
      </c>
      <c r="F51" s="37">
        <v>322.76029941321258</v>
      </c>
      <c r="G51" s="37">
        <v>273.80818178545775</v>
      </c>
      <c r="H51" s="37">
        <v>267.06180350603518</v>
      </c>
      <c r="I51" s="37">
        <v>242.83734748237791</v>
      </c>
      <c r="J51" s="37">
        <v>278.25935617405895</v>
      </c>
      <c r="K51" s="37">
        <v>269.81126875471642</v>
      </c>
      <c r="L51" s="37">
        <v>202.31743031868984</v>
      </c>
      <c r="M51" s="37">
        <v>241.34291222383339</v>
      </c>
      <c r="N51" s="37">
        <v>228.31164451978569</v>
      </c>
      <c r="O51" s="37">
        <v>208.88754574933145</v>
      </c>
      <c r="P51" s="37">
        <v>205.27511324904901</v>
      </c>
      <c r="Q51" s="37">
        <v>205.34930111527575</v>
      </c>
      <c r="R51" s="37">
        <v>216.12230613840501</v>
      </c>
      <c r="S51" s="37">
        <v>228.24840069107034</v>
      </c>
      <c r="T51" s="37">
        <v>238.8368102092312</v>
      </c>
      <c r="U51" s="37">
        <v>227.70269331004334</v>
      </c>
      <c r="V51" s="37">
        <v>253.29150957368398</v>
      </c>
      <c r="W51" s="37">
        <v>246.78804250154141</v>
      </c>
      <c r="X51" s="37">
        <v>251.10020313720017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1.0415120516765767E-2</v>
      </c>
      <c r="D52" s="37">
        <f t="shared" si="16"/>
        <v>2.1572207051440247E-2</v>
      </c>
      <c r="E52" s="37">
        <f t="shared" si="16"/>
        <v>0.16602583823800054</v>
      </c>
      <c r="F52" s="37">
        <f t="shared" si="16"/>
        <v>0.54618226638413558</v>
      </c>
      <c r="G52" s="37">
        <f t="shared" si="16"/>
        <v>0.4769057878418459</v>
      </c>
      <c r="H52" s="37">
        <f t="shared" si="16"/>
        <v>0.5031902759895287</v>
      </c>
      <c r="I52" s="37">
        <f t="shared" si="16"/>
        <v>0.51762773272252749</v>
      </c>
      <c r="J52" s="37">
        <f t="shared" si="16"/>
        <v>0.52945956373123049</v>
      </c>
      <c r="K52" s="37">
        <f t="shared" si="16"/>
        <v>0.55003270319846853</v>
      </c>
      <c r="L52" s="37">
        <f t="shared" si="16"/>
        <v>0.55747137274398773</v>
      </c>
      <c r="M52" s="37">
        <f t="shared" si="16"/>
        <v>0.6929089656173788</v>
      </c>
      <c r="N52" s="37">
        <f t="shared" si="16"/>
        <v>0.65582843882455544</v>
      </c>
      <c r="O52" s="37">
        <f t="shared" si="16"/>
        <v>1.0738910786824802</v>
      </c>
      <c r="P52" s="37">
        <f t="shared" si="16"/>
        <v>1.2197372985280608</v>
      </c>
      <c r="Q52" s="37">
        <f t="shared" si="16"/>
        <v>1.3624173737579994</v>
      </c>
      <c r="R52" s="37">
        <f t="shared" si="16"/>
        <v>1.520518969036138</v>
      </c>
      <c r="S52" s="37">
        <f t="shared" si="16"/>
        <v>1.9761573851293308</v>
      </c>
      <c r="T52" s="37">
        <f t="shared" si="16"/>
        <v>2.0615446310054697</v>
      </c>
      <c r="U52" s="37">
        <f t="shared" si="16"/>
        <v>2.2771050173356273</v>
      </c>
      <c r="V52" s="37">
        <f t="shared" si="16"/>
        <v>2.7300575929305522</v>
      </c>
      <c r="W52" s="37">
        <f t="shared" si="16"/>
        <v>3.1637811305218246</v>
      </c>
      <c r="X52" s="37">
        <f t="shared" si="16"/>
        <v>3.1524803210187216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0.12684539859318691</v>
      </c>
      <c r="F59" s="10">
        <v>0.48615038091083018</v>
      </c>
      <c r="G59" s="10">
        <v>0.40434081978088049</v>
      </c>
      <c r="H59" s="10">
        <v>0.41093097125197153</v>
      </c>
      <c r="I59" s="10">
        <v>0.40008057303898742</v>
      </c>
      <c r="J59" s="10">
        <v>0.4960607639914158</v>
      </c>
      <c r="K59" s="10">
        <v>0.48551875700376496</v>
      </c>
      <c r="L59" s="10">
        <v>0.45012181513714472</v>
      </c>
      <c r="M59" s="10">
        <v>0.48355323965199737</v>
      </c>
      <c r="N59" s="10">
        <v>0.30103346877404086</v>
      </c>
      <c r="O59" s="10">
        <v>0.66163803008263766</v>
      </c>
      <c r="P59" s="10">
        <v>0.71694042039718486</v>
      </c>
      <c r="Q59" s="10">
        <v>0.74002282028800848</v>
      </c>
      <c r="R59" s="10">
        <v>0.75132560066489917</v>
      </c>
      <c r="S59" s="10">
        <v>0.95571493623238357</v>
      </c>
      <c r="T59" s="10">
        <v>0.90890377583410054</v>
      </c>
      <c r="U59" s="10">
        <v>0.83820171038825875</v>
      </c>
      <c r="V59" s="10">
        <v>0.84282382456865035</v>
      </c>
      <c r="W59" s="10">
        <v>1.0151560579104486</v>
      </c>
      <c r="X59" s="10">
        <v>0.75906576983299368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1.0415120516765767E-2</v>
      </c>
      <c r="D70" s="10">
        <v>2.1572207051440247E-2</v>
      </c>
      <c r="E70" s="10">
        <v>3.9180439644813637E-2</v>
      </c>
      <c r="F70" s="10">
        <v>6.0031885473305367E-2</v>
      </c>
      <c r="G70" s="10">
        <v>7.2564968060965421E-2</v>
      </c>
      <c r="H70" s="10">
        <v>9.2259304737557127E-2</v>
      </c>
      <c r="I70" s="10">
        <v>0.11754715968354011</v>
      </c>
      <c r="J70" s="10">
        <v>3.339879973981473E-2</v>
      </c>
      <c r="K70" s="10">
        <v>6.4513946194703603E-2</v>
      </c>
      <c r="L70" s="10">
        <v>0.10734955760684305</v>
      </c>
      <c r="M70" s="10">
        <v>0.20935572596538141</v>
      </c>
      <c r="N70" s="10">
        <v>0.35479497005051464</v>
      </c>
      <c r="O70" s="10">
        <v>0.41225304859984263</v>
      </c>
      <c r="P70" s="10">
        <v>0.50279687813087581</v>
      </c>
      <c r="Q70" s="10">
        <v>0.62239455346999106</v>
      </c>
      <c r="R70" s="10">
        <v>0.76919336837123886</v>
      </c>
      <c r="S70" s="10">
        <v>1.0204424488969472</v>
      </c>
      <c r="T70" s="10">
        <v>1.1526408551713689</v>
      </c>
      <c r="U70" s="10">
        <v>1.4389033069473687</v>
      </c>
      <c r="V70" s="10">
        <v>1.8872337683619018</v>
      </c>
      <c r="W70" s="10">
        <v>2.148625072611376</v>
      </c>
      <c r="X70" s="10">
        <v>2.3934145511857277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22.750591702483099</v>
      </c>
      <c r="D71" s="37">
        <f t="shared" si="17"/>
        <v>34.877188696346231</v>
      </c>
      <c r="E71" s="37">
        <f t="shared" si="17"/>
        <v>26.792589519809571</v>
      </c>
      <c r="F71" s="37">
        <f t="shared" si="17"/>
        <v>30.586519753197368</v>
      </c>
      <c r="G71" s="37">
        <f t="shared" si="17"/>
        <v>43.32414625142534</v>
      </c>
      <c r="H71" s="37">
        <f t="shared" si="17"/>
        <v>53.725699987947557</v>
      </c>
      <c r="I71" s="37">
        <f t="shared" si="17"/>
        <v>46.676080190567646</v>
      </c>
      <c r="J71" s="37">
        <f t="shared" si="17"/>
        <v>55.134786641983133</v>
      </c>
      <c r="K71" s="37">
        <f t="shared" si="17"/>
        <v>56.751346061560902</v>
      </c>
      <c r="L71" s="37">
        <f t="shared" si="17"/>
        <v>68.088566712750705</v>
      </c>
      <c r="M71" s="37">
        <f t="shared" si="17"/>
        <v>72.296196353017677</v>
      </c>
      <c r="N71" s="37">
        <f t="shared" si="17"/>
        <v>71.027824247160282</v>
      </c>
      <c r="O71" s="37">
        <f t="shared" si="17"/>
        <v>75.710361303401896</v>
      </c>
      <c r="P71" s="37">
        <f t="shared" si="17"/>
        <v>71.523558694561842</v>
      </c>
      <c r="Q71" s="37">
        <f t="shared" si="17"/>
        <v>84.928263643418475</v>
      </c>
      <c r="R71" s="37">
        <f t="shared" si="17"/>
        <v>97.444996532818749</v>
      </c>
      <c r="S71" s="37">
        <f t="shared" si="17"/>
        <v>110.94925927820081</v>
      </c>
      <c r="T71" s="37">
        <f t="shared" si="17"/>
        <v>108.97989601696736</v>
      </c>
      <c r="U71" s="37">
        <f t="shared" si="17"/>
        <v>133.03318997428298</v>
      </c>
      <c r="V71" s="37">
        <f t="shared" si="17"/>
        <v>140.23645271995773</v>
      </c>
      <c r="W71" s="37">
        <f t="shared" si="17"/>
        <v>140.13383983452016</v>
      </c>
      <c r="X71" s="37">
        <f t="shared" si="17"/>
        <v>139.01161356808134</v>
      </c>
    </row>
    <row r="72" spans="1:24" ht="11.25" customHeight="1" x14ac:dyDescent="0.2">
      <c r="A72" s="42" t="s">
        <v>131</v>
      </c>
      <c r="B72" s="9" t="s">
        <v>132</v>
      </c>
      <c r="C72" s="10">
        <v>22.750591702483099</v>
      </c>
      <c r="D72" s="10">
        <v>34.877188696346231</v>
      </c>
      <c r="E72" s="10">
        <v>26.792589519809571</v>
      </c>
      <c r="F72" s="10">
        <v>30.586519753197368</v>
      </c>
      <c r="G72" s="10">
        <v>43.32414625142534</v>
      </c>
      <c r="H72" s="10">
        <v>53.725699987947557</v>
      </c>
      <c r="I72" s="10">
        <v>46.676080190567646</v>
      </c>
      <c r="J72" s="10">
        <v>55.134786641983133</v>
      </c>
      <c r="K72" s="10">
        <v>56.751346061560902</v>
      </c>
      <c r="L72" s="10">
        <v>68.088566712750705</v>
      </c>
      <c r="M72" s="10">
        <v>72.296196353017677</v>
      </c>
      <c r="N72" s="10">
        <v>71.027824247160282</v>
      </c>
      <c r="O72" s="10">
        <v>75.710361303401896</v>
      </c>
      <c r="P72" s="10">
        <v>71.523558694561842</v>
      </c>
      <c r="Q72" s="10">
        <v>84.928263643418475</v>
      </c>
      <c r="R72" s="10">
        <v>97.444996532818749</v>
      </c>
      <c r="S72" s="10">
        <v>110.94925927820081</v>
      </c>
      <c r="T72" s="10">
        <v>108.97989601696736</v>
      </c>
      <c r="U72" s="10">
        <v>133.03318997428298</v>
      </c>
      <c r="V72" s="10">
        <v>140.23645271995773</v>
      </c>
      <c r="W72" s="10">
        <v>140.13383983452016</v>
      </c>
      <c r="X72" s="10">
        <v>139.01161356808134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18.706082806344078</v>
      </c>
      <c r="D75" s="37">
        <v>29.370204672916369</v>
      </c>
      <c r="E75" s="37">
        <v>24.072510656465756</v>
      </c>
      <c r="F75" s="37">
        <v>24.030555885066587</v>
      </c>
      <c r="G75" s="37">
        <v>21.356031803220176</v>
      </c>
      <c r="H75" s="37">
        <v>17.393148572185286</v>
      </c>
      <c r="I75" s="37">
        <v>24.387739666864931</v>
      </c>
      <c r="J75" s="37">
        <v>20.436217505823628</v>
      </c>
      <c r="K75" s="37">
        <v>8.8156071197156862</v>
      </c>
      <c r="L75" s="37">
        <v>7.6828919161631912</v>
      </c>
      <c r="M75" s="37">
        <v>11.674331793818521</v>
      </c>
      <c r="N75" s="37">
        <v>9.0245237008726154</v>
      </c>
      <c r="O75" s="37">
        <v>8.9731864472968539</v>
      </c>
      <c r="P75" s="37">
        <v>6.9226767904684188</v>
      </c>
      <c r="Q75" s="37">
        <v>5.7962750965076264</v>
      </c>
      <c r="R75" s="37">
        <v>5.9856016102344558</v>
      </c>
      <c r="S75" s="37">
        <v>6.2939771313648789</v>
      </c>
      <c r="T75" s="37">
        <v>7.2179201131010169</v>
      </c>
      <c r="U75" s="37">
        <v>8.2400231420479013</v>
      </c>
      <c r="V75" s="37">
        <v>8.8529952370129674</v>
      </c>
      <c r="W75" s="37">
        <v>6.9902899529114153</v>
      </c>
      <c r="X75" s="37">
        <v>6.9703568841547021</v>
      </c>
    </row>
    <row r="76" spans="1:24" ht="11.25" customHeight="1" x14ac:dyDescent="0.2">
      <c r="A76" s="38" t="s">
        <v>139</v>
      </c>
      <c r="B76" s="39" t="s">
        <v>140</v>
      </c>
      <c r="C76" s="40">
        <v>85.290657429438639</v>
      </c>
      <c r="D76" s="40">
        <v>105.20811523639857</v>
      </c>
      <c r="E76" s="40">
        <v>87.464761150837205</v>
      </c>
      <c r="F76" s="40">
        <v>97.840907740528209</v>
      </c>
      <c r="G76" s="40">
        <v>84.18447595583244</v>
      </c>
      <c r="H76" s="40">
        <v>89.612574610085588</v>
      </c>
      <c r="I76" s="40">
        <v>78.674796266492962</v>
      </c>
      <c r="J76" s="40">
        <v>99.144827986174207</v>
      </c>
      <c r="K76" s="40">
        <v>93.098585729867963</v>
      </c>
      <c r="L76" s="40">
        <v>69.490262138916535</v>
      </c>
      <c r="M76" s="40">
        <v>78.613330649197948</v>
      </c>
      <c r="N76" s="40">
        <v>92.478047257856488</v>
      </c>
      <c r="O76" s="40">
        <v>79.008328204353859</v>
      </c>
      <c r="P76" s="40">
        <v>70.765574861546853</v>
      </c>
      <c r="Q76" s="40">
        <v>77.660978463524046</v>
      </c>
      <c r="R76" s="40">
        <v>80.167870566770262</v>
      </c>
      <c r="S76" s="40">
        <v>86.78235590925479</v>
      </c>
      <c r="T76" s="40">
        <v>91.311342879051764</v>
      </c>
      <c r="U76" s="40">
        <v>95.271634979210617</v>
      </c>
      <c r="V76" s="40">
        <v>105.49311290128269</v>
      </c>
      <c r="W76" s="40">
        <v>100.15683212016491</v>
      </c>
      <c r="X76" s="40">
        <v>107.65390168255195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254.22973235056747</v>
      </c>
      <c r="D2" s="31">
        <f t="shared" ref="D2:W2" si="1">SUM(D3,D17,D22,D25,D26,D51,D52,D71,D74,D75,D76)</f>
        <v>246.84404825728964</v>
      </c>
      <c r="E2" s="31">
        <f t="shared" si="1"/>
        <v>285.10958582213954</v>
      </c>
      <c r="F2" s="31">
        <f t="shared" si="1"/>
        <v>274.56310869973015</v>
      </c>
      <c r="G2" s="31">
        <f t="shared" si="1"/>
        <v>331.60980759003104</v>
      </c>
      <c r="H2" s="31">
        <f t="shared" si="1"/>
        <v>313.28118390588764</v>
      </c>
      <c r="I2" s="31">
        <f t="shared" si="1"/>
        <v>341.71666765833061</v>
      </c>
      <c r="J2" s="31">
        <f t="shared" si="1"/>
        <v>318.40473735648715</v>
      </c>
      <c r="K2" s="31">
        <f t="shared" si="1"/>
        <v>315.90463299633109</v>
      </c>
      <c r="L2" s="31">
        <f t="shared" si="1"/>
        <v>266.18948213624185</v>
      </c>
      <c r="M2" s="31">
        <f t="shared" si="1"/>
        <v>279.06778999779544</v>
      </c>
      <c r="N2" s="31">
        <f t="shared" si="1"/>
        <v>216.4435299028533</v>
      </c>
      <c r="O2" s="31">
        <f t="shared" si="1"/>
        <v>287.73085937511212</v>
      </c>
      <c r="P2" s="31">
        <f t="shared" si="1"/>
        <v>272.78527603837858</v>
      </c>
      <c r="Q2" s="31">
        <f t="shared" si="1"/>
        <v>269.63618828286826</v>
      </c>
      <c r="R2" s="31">
        <f t="shared" si="1"/>
        <v>291.34706737111173</v>
      </c>
      <c r="S2" s="31">
        <f t="shared" si="1"/>
        <v>288.00848378766597</v>
      </c>
      <c r="T2" s="31">
        <f t="shared" si="1"/>
        <v>283.87305153027398</v>
      </c>
      <c r="U2" s="31">
        <f t="shared" si="1"/>
        <v>278.98880851281996</v>
      </c>
      <c r="V2" s="31">
        <f t="shared" si="1"/>
        <v>215.21817042686507</v>
      </c>
      <c r="W2" s="31">
        <f t="shared" si="1"/>
        <v>212.61182983354183</v>
      </c>
      <c r="X2" s="31">
        <f t="shared" ref="X2" si="2">SUM(X3,X17,X22,X25,X26,X51,X52,X71,X74,X75,X76)</f>
        <v>205.42324348696468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46.369630918706534</v>
      </c>
      <c r="D3" s="34">
        <f t="shared" ref="D3:W3" si="4">SUM(D4,D8,D11)</f>
        <v>46.87963109981132</v>
      </c>
      <c r="E3" s="34">
        <f t="shared" si="4"/>
        <v>49.889540546630698</v>
      </c>
      <c r="F3" s="34">
        <f t="shared" si="4"/>
        <v>36.248862142631047</v>
      </c>
      <c r="G3" s="34">
        <f t="shared" si="4"/>
        <v>43.739817019521936</v>
      </c>
      <c r="H3" s="34">
        <f t="shared" si="4"/>
        <v>37.894702326567895</v>
      </c>
      <c r="I3" s="34">
        <f t="shared" si="4"/>
        <v>46.833974542588734</v>
      </c>
      <c r="J3" s="34">
        <f t="shared" si="4"/>
        <v>52.896839285343646</v>
      </c>
      <c r="K3" s="34">
        <f t="shared" si="4"/>
        <v>50.578469456403852</v>
      </c>
      <c r="L3" s="34">
        <f t="shared" si="4"/>
        <v>41.469008331620358</v>
      </c>
      <c r="M3" s="34">
        <f t="shared" si="4"/>
        <v>45.839943529175862</v>
      </c>
      <c r="N3" s="34">
        <f t="shared" si="4"/>
        <v>42.76629593012931</v>
      </c>
      <c r="O3" s="34">
        <f t="shared" si="4"/>
        <v>60.021638780966121</v>
      </c>
      <c r="P3" s="34">
        <f t="shared" si="4"/>
        <v>45.555079062103047</v>
      </c>
      <c r="Q3" s="34">
        <f t="shared" si="4"/>
        <v>43.143718758767235</v>
      </c>
      <c r="R3" s="34">
        <f t="shared" si="4"/>
        <v>43.350695659538061</v>
      </c>
      <c r="S3" s="34">
        <f t="shared" si="4"/>
        <v>42.375661022449506</v>
      </c>
      <c r="T3" s="34">
        <f t="shared" si="4"/>
        <v>47.56442621728241</v>
      </c>
      <c r="U3" s="34">
        <f t="shared" si="4"/>
        <v>47.925371116332862</v>
      </c>
      <c r="V3" s="34">
        <f t="shared" si="4"/>
        <v>37.218901578147793</v>
      </c>
      <c r="W3" s="34">
        <f t="shared" si="4"/>
        <v>30.810420936995513</v>
      </c>
      <c r="X3" s="34">
        <f t="shared" ref="X3" si="5">SUM(X4,X8,X11)</f>
        <v>30.551515793040181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28.053950575301339</v>
      </c>
      <c r="D4" s="29">
        <f t="shared" ref="D4:W4" si="7">SUM(D5:D7)</f>
        <v>34.542916991786846</v>
      </c>
      <c r="E4" s="29">
        <f t="shared" si="7"/>
        <v>34.825069170958372</v>
      </c>
      <c r="F4" s="29">
        <f t="shared" si="7"/>
        <v>19.96002687780112</v>
      </c>
      <c r="G4" s="29">
        <f t="shared" si="7"/>
        <v>31.398035872523632</v>
      </c>
      <c r="H4" s="29">
        <f t="shared" si="7"/>
        <v>30.33592190795402</v>
      </c>
      <c r="I4" s="29">
        <f t="shared" si="7"/>
        <v>36.746068171721014</v>
      </c>
      <c r="J4" s="29">
        <f t="shared" si="7"/>
        <v>38.47243397930977</v>
      </c>
      <c r="K4" s="29">
        <f t="shared" si="7"/>
        <v>36.080678091511857</v>
      </c>
      <c r="L4" s="29">
        <f t="shared" si="7"/>
        <v>26.074039741445862</v>
      </c>
      <c r="M4" s="29">
        <f t="shared" si="7"/>
        <v>34.208416926200933</v>
      </c>
      <c r="N4" s="29">
        <f t="shared" si="7"/>
        <v>30.205314486935244</v>
      </c>
      <c r="O4" s="29">
        <f t="shared" si="7"/>
        <v>43.860265870378129</v>
      </c>
      <c r="P4" s="29">
        <f t="shared" si="7"/>
        <v>31.738716317823236</v>
      </c>
      <c r="Q4" s="29">
        <f t="shared" si="7"/>
        <v>28.996960206124953</v>
      </c>
      <c r="R4" s="29">
        <f t="shared" si="7"/>
        <v>27.784401028212653</v>
      </c>
      <c r="S4" s="29">
        <f t="shared" si="7"/>
        <v>27.837599417546659</v>
      </c>
      <c r="T4" s="29">
        <f t="shared" si="7"/>
        <v>29.690234667394513</v>
      </c>
      <c r="U4" s="29">
        <f t="shared" si="7"/>
        <v>26.927374735873574</v>
      </c>
      <c r="V4" s="29">
        <f t="shared" si="7"/>
        <v>21.436762527011911</v>
      </c>
      <c r="W4" s="29">
        <f t="shared" si="7"/>
        <v>17.465551646794538</v>
      </c>
      <c r="X4" s="29">
        <f t="shared" ref="X4" si="8">SUM(X5:X7)</f>
        <v>18.882531455516062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3.0242361108734808</v>
      </c>
      <c r="N5" s="10">
        <v>2.4452564609422955</v>
      </c>
      <c r="O5" s="10">
        <v>3.375172311557098</v>
      </c>
      <c r="P5" s="10">
        <v>2.969502038318883</v>
      </c>
      <c r="Q5" s="10">
        <v>2.4210819226159304</v>
      </c>
      <c r="R5" s="10">
        <v>1.8825972499202492</v>
      </c>
      <c r="S5" s="10">
        <v>1.7506538809740677</v>
      </c>
      <c r="T5" s="10">
        <v>0.6179152204186823</v>
      </c>
      <c r="U5" s="10">
        <v>0.37483254968515667</v>
      </c>
      <c r="V5" s="10">
        <v>0.4069184158064974</v>
      </c>
      <c r="W5" s="10">
        <v>0.504478632281533</v>
      </c>
      <c r="X5" s="10">
        <v>0.36220010026576627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28.053950575301339</v>
      </c>
      <c r="D7" s="10">
        <v>34.542916991786846</v>
      </c>
      <c r="E7" s="10">
        <v>34.825069170958372</v>
      </c>
      <c r="F7" s="10">
        <v>19.96002687780112</v>
      </c>
      <c r="G7" s="10">
        <v>31.398035872523632</v>
      </c>
      <c r="H7" s="10">
        <v>30.33592190795402</v>
      </c>
      <c r="I7" s="10">
        <v>36.746068171721014</v>
      </c>
      <c r="J7" s="10">
        <v>38.47243397930977</v>
      </c>
      <c r="K7" s="10">
        <v>36.080678091511857</v>
      </c>
      <c r="L7" s="10">
        <v>26.074039741445862</v>
      </c>
      <c r="M7" s="10">
        <v>31.184180815327455</v>
      </c>
      <c r="N7" s="10">
        <v>27.760058025992947</v>
      </c>
      <c r="O7" s="10">
        <v>40.485093558821028</v>
      </c>
      <c r="P7" s="10">
        <v>28.769214279504354</v>
      </c>
      <c r="Q7" s="10">
        <v>26.575878283509024</v>
      </c>
      <c r="R7" s="10">
        <v>25.901803778292404</v>
      </c>
      <c r="S7" s="10">
        <v>26.086945536572593</v>
      </c>
      <c r="T7" s="10">
        <v>29.072319446975833</v>
      </c>
      <c r="U7" s="10">
        <v>26.552542186188418</v>
      </c>
      <c r="V7" s="10">
        <v>21.029844111205414</v>
      </c>
      <c r="W7" s="10">
        <v>16.961073014513005</v>
      </c>
      <c r="X7" s="10">
        <v>18.520331355250296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12.438686121280373</v>
      </c>
      <c r="D8" s="29">
        <f t="shared" si="9"/>
        <v>6.0786791357526289</v>
      </c>
      <c r="E8" s="29">
        <f t="shared" si="9"/>
        <v>7.7183359773948341</v>
      </c>
      <c r="F8" s="29">
        <f t="shared" si="9"/>
        <v>10.339920750665231</v>
      </c>
      <c r="G8" s="29">
        <f t="shared" si="9"/>
        <v>2.578956177091642</v>
      </c>
      <c r="H8" s="29">
        <f t="shared" si="9"/>
        <v>2.1078703373178111</v>
      </c>
      <c r="I8" s="29">
        <f t="shared" si="9"/>
        <v>2.9477797917034949</v>
      </c>
      <c r="J8" s="29">
        <f t="shared" si="9"/>
        <v>3.5326391646060822</v>
      </c>
      <c r="K8" s="29">
        <f t="shared" si="9"/>
        <v>5.5747198597818706</v>
      </c>
      <c r="L8" s="29">
        <f t="shared" si="9"/>
        <v>3.0576085502453307</v>
      </c>
      <c r="M8" s="29">
        <f t="shared" si="9"/>
        <v>3.9781043741318611</v>
      </c>
      <c r="N8" s="29">
        <f t="shared" si="9"/>
        <v>3.4559430234308928</v>
      </c>
      <c r="O8" s="29">
        <f t="shared" si="9"/>
        <v>5.3878685625368279</v>
      </c>
      <c r="P8" s="29">
        <f t="shared" si="9"/>
        <v>2.0138320726285706</v>
      </c>
      <c r="Q8" s="29">
        <f t="shared" si="9"/>
        <v>1.7723229981963486</v>
      </c>
      <c r="R8" s="29">
        <f t="shared" si="9"/>
        <v>0.5940269985244917</v>
      </c>
      <c r="S8" s="29">
        <f t="shared" si="9"/>
        <v>0.48717438497852844</v>
      </c>
      <c r="T8" s="29">
        <f t="shared" si="9"/>
        <v>0.46630030509176346</v>
      </c>
      <c r="U8" s="29">
        <f t="shared" si="9"/>
        <v>0.67947227598927762</v>
      </c>
      <c r="V8" s="29">
        <f t="shared" si="9"/>
        <v>0.58211068741630501</v>
      </c>
      <c r="W8" s="29">
        <f t="shared" si="9"/>
        <v>0.48492490202041327</v>
      </c>
      <c r="X8" s="29">
        <f t="shared" si="9"/>
        <v>0.62505030649422488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12.438686121280373</v>
      </c>
      <c r="D10" s="10">
        <v>6.0786791357526289</v>
      </c>
      <c r="E10" s="10">
        <v>7.7183359773948341</v>
      </c>
      <c r="F10" s="10">
        <v>10.339920750665231</v>
      </c>
      <c r="G10" s="10">
        <v>2.578956177091642</v>
      </c>
      <c r="H10" s="10">
        <v>2.1078703373178111</v>
      </c>
      <c r="I10" s="10">
        <v>2.9477797917034949</v>
      </c>
      <c r="J10" s="10">
        <v>3.5326391646060822</v>
      </c>
      <c r="K10" s="10">
        <v>5.5747198597818706</v>
      </c>
      <c r="L10" s="10">
        <v>3.0576085502453307</v>
      </c>
      <c r="M10" s="10">
        <v>3.9781043741318611</v>
      </c>
      <c r="N10" s="10">
        <v>3.4559430234308928</v>
      </c>
      <c r="O10" s="10">
        <v>5.3878685625368279</v>
      </c>
      <c r="P10" s="10">
        <v>2.0138320726285706</v>
      </c>
      <c r="Q10" s="10">
        <v>1.7723229981963486</v>
      </c>
      <c r="R10" s="10">
        <v>0.5940269985244917</v>
      </c>
      <c r="S10" s="10">
        <v>0.48717438497852844</v>
      </c>
      <c r="T10" s="10">
        <v>0.46630030509176346</v>
      </c>
      <c r="U10" s="10">
        <v>0.67947227598927762</v>
      </c>
      <c r="V10" s="10">
        <v>0.58211068741630501</v>
      </c>
      <c r="W10" s="10">
        <v>0.48492490202041327</v>
      </c>
      <c r="X10" s="10">
        <v>0.62505030649422488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5.8769942221248206</v>
      </c>
      <c r="D11" s="29">
        <f t="shared" si="10"/>
        <v>6.2580349722718402</v>
      </c>
      <c r="E11" s="29">
        <f t="shared" si="10"/>
        <v>7.3461353982774895</v>
      </c>
      <c r="F11" s="29">
        <f t="shared" si="10"/>
        <v>5.9489145141647004</v>
      </c>
      <c r="G11" s="29">
        <f t="shared" si="10"/>
        <v>9.7628249699066618</v>
      </c>
      <c r="H11" s="29">
        <f t="shared" si="10"/>
        <v>5.4509100812960618</v>
      </c>
      <c r="I11" s="29">
        <f t="shared" si="10"/>
        <v>7.1401265791642263</v>
      </c>
      <c r="J11" s="29">
        <f t="shared" si="10"/>
        <v>10.891766141427793</v>
      </c>
      <c r="K11" s="29">
        <f t="shared" si="10"/>
        <v>8.9230715051101193</v>
      </c>
      <c r="L11" s="29">
        <f t="shared" si="10"/>
        <v>12.337360039929163</v>
      </c>
      <c r="M11" s="29">
        <f t="shared" si="10"/>
        <v>7.6534222288430707</v>
      </c>
      <c r="N11" s="29">
        <f t="shared" si="10"/>
        <v>9.1050384197631775</v>
      </c>
      <c r="O11" s="29">
        <f t="shared" si="10"/>
        <v>10.773504348051164</v>
      </c>
      <c r="P11" s="29">
        <f t="shared" si="10"/>
        <v>11.80253067165124</v>
      </c>
      <c r="Q11" s="29">
        <f t="shared" si="10"/>
        <v>12.374435554445936</v>
      </c>
      <c r="R11" s="29">
        <f t="shared" si="10"/>
        <v>14.972267632800914</v>
      </c>
      <c r="S11" s="29">
        <f t="shared" si="10"/>
        <v>14.050887219924324</v>
      </c>
      <c r="T11" s="29">
        <f t="shared" si="10"/>
        <v>17.407891244796133</v>
      </c>
      <c r="U11" s="29">
        <f t="shared" si="10"/>
        <v>20.318524104470011</v>
      </c>
      <c r="V11" s="29">
        <f t="shared" si="10"/>
        <v>15.200028363719582</v>
      </c>
      <c r="W11" s="29">
        <f t="shared" si="10"/>
        <v>12.859944388180562</v>
      </c>
      <c r="X11" s="29">
        <f t="shared" si="10"/>
        <v>11.043934031029895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5.8769942221248206</v>
      </c>
      <c r="D13" s="10">
        <v>6.2580349722718402</v>
      </c>
      <c r="E13" s="10">
        <v>7.3461353982774895</v>
      </c>
      <c r="F13" s="10">
        <v>5.9489145141647004</v>
      </c>
      <c r="G13" s="10">
        <v>9.2897197753204832</v>
      </c>
      <c r="H13" s="10">
        <v>5.0085345111014421</v>
      </c>
      <c r="I13" s="10">
        <v>6.0499673345286498</v>
      </c>
      <c r="J13" s="10">
        <v>6.3910317378432806</v>
      </c>
      <c r="K13" s="10">
        <v>5.0399010412361145</v>
      </c>
      <c r="L13" s="10">
        <v>6.8625719111661461</v>
      </c>
      <c r="M13" s="10">
        <v>5.2672031618083475</v>
      </c>
      <c r="N13" s="10">
        <v>4.1621814614422448</v>
      </c>
      <c r="O13" s="10">
        <v>3.6035245070392556</v>
      </c>
      <c r="P13" s="10">
        <v>4.380543136591128</v>
      </c>
      <c r="Q13" s="10">
        <v>4.9913139892341034</v>
      </c>
      <c r="R13" s="10">
        <v>6.1006570103996607</v>
      </c>
      <c r="S13" s="10">
        <v>6.8421681207357956</v>
      </c>
      <c r="T13" s="10">
        <v>8.4390151507102065</v>
      </c>
      <c r="U13" s="10">
        <v>6.7680054369414684</v>
      </c>
      <c r="V13" s="10">
        <v>5.8593373519698444</v>
      </c>
      <c r="W13" s="10">
        <v>6.0740391420365825</v>
      </c>
      <c r="X13" s="10">
        <v>4.573156728145495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0.25986426800630985</v>
      </c>
      <c r="J15" s="10">
        <v>3.9544627778982071</v>
      </c>
      <c r="K15" s="10">
        <v>3.7452750947475577</v>
      </c>
      <c r="L15" s="10">
        <v>5.1661220338831493</v>
      </c>
      <c r="M15" s="10">
        <v>0.9929171999219808</v>
      </c>
      <c r="N15" s="10">
        <v>3.9830932436912474</v>
      </c>
      <c r="O15" s="10">
        <v>5.5207695403074437</v>
      </c>
      <c r="P15" s="10">
        <v>5.535710032041278</v>
      </c>
      <c r="Q15" s="10">
        <v>5.4129757172567068</v>
      </c>
      <c r="R15" s="10">
        <v>5.4066162065766941</v>
      </c>
      <c r="S15" s="10">
        <v>4.4382104609023729</v>
      </c>
      <c r="T15" s="10">
        <v>3.2265231778163388</v>
      </c>
      <c r="U15" s="10">
        <v>5.0288896587382039</v>
      </c>
      <c r="V15" s="10">
        <v>3.1420766202473871</v>
      </c>
      <c r="W15" s="10">
        <v>0.89037948786285215</v>
      </c>
      <c r="X15" s="10">
        <v>0.28082593043344262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0.4731051945861785</v>
      </c>
      <c r="H16" s="10">
        <v>0.44237557019461954</v>
      </c>
      <c r="I16" s="10">
        <v>0.83029497662926655</v>
      </c>
      <c r="J16" s="10">
        <v>0.54627162568630572</v>
      </c>
      <c r="K16" s="10">
        <v>0.13789536912644682</v>
      </c>
      <c r="L16" s="10">
        <v>0.30866609487986779</v>
      </c>
      <c r="M16" s="10">
        <v>1.3933018671127426</v>
      </c>
      <c r="N16" s="10">
        <v>0.95976371462968657</v>
      </c>
      <c r="O16" s="10">
        <v>1.6492103007044645</v>
      </c>
      <c r="P16" s="10">
        <v>1.8862775030188355</v>
      </c>
      <c r="Q16" s="10">
        <v>1.9701458479551248</v>
      </c>
      <c r="R16" s="10">
        <v>3.4649944158245591</v>
      </c>
      <c r="S16" s="10">
        <v>2.7705086382861555</v>
      </c>
      <c r="T16" s="10">
        <v>5.7423529162695885</v>
      </c>
      <c r="U16" s="10">
        <v>8.5216290087903381</v>
      </c>
      <c r="V16" s="10">
        <v>6.1986143915023488</v>
      </c>
      <c r="W16" s="10">
        <v>5.8955257582811269</v>
      </c>
      <c r="X16" s="10">
        <v>6.1899513724509578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21.938657032501567</v>
      </c>
      <c r="D26" s="37">
        <f t="shared" si="13"/>
        <v>15.50888266164332</v>
      </c>
      <c r="E26" s="37">
        <f t="shared" si="13"/>
        <v>15.031331886396286</v>
      </c>
      <c r="F26" s="37">
        <f t="shared" si="13"/>
        <v>11.457262981564913</v>
      </c>
      <c r="G26" s="37">
        <f t="shared" si="13"/>
        <v>16.370070075946519</v>
      </c>
      <c r="H26" s="37">
        <f t="shared" si="13"/>
        <v>13.484890602081531</v>
      </c>
      <c r="I26" s="37">
        <f t="shared" si="13"/>
        <v>10.000012134902187</v>
      </c>
      <c r="J26" s="37">
        <f t="shared" si="13"/>
        <v>10.890625855224133</v>
      </c>
      <c r="K26" s="37">
        <f t="shared" si="13"/>
        <v>6.6887940472312675</v>
      </c>
      <c r="L26" s="37">
        <f t="shared" si="13"/>
        <v>7.801195757406993</v>
      </c>
      <c r="M26" s="37">
        <f t="shared" si="13"/>
        <v>4.04402754532172</v>
      </c>
      <c r="N26" s="37">
        <f t="shared" si="13"/>
        <v>2.6719138694604307</v>
      </c>
      <c r="O26" s="37">
        <f t="shared" si="13"/>
        <v>2.8148213963100512</v>
      </c>
      <c r="P26" s="37">
        <f t="shared" si="13"/>
        <v>2.6352220069796992</v>
      </c>
      <c r="Q26" s="37">
        <f t="shared" si="13"/>
        <v>1.6930119986761032</v>
      </c>
      <c r="R26" s="37">
        <f t="shared" si="13"/>
        <v>2.7254557035373779</v>
      </c>
      <c r="S26" s="37">
        <f t="shared" si="13"/>
        <v>3.775100305213499</v>
      </c>
      <c r="T26" s="37">
        <f t="shared" si="13"/>
        <v>1.6113838220023444</v>
      </c>
      <c r="U26" s="37">
        <f t="shared" si="13"/>
        <v>3.9973520141808789</v>
      </c>
      <c r="V26" s="37">
        <f t="shared" si="13"/>
        <v>1.2587643131926576</v>
      </c>
      <c r="W26" s="37">
        <f t="shared" si="13"/>
        <v>2.7773492067777488</v>
      </c>
      <c r="X26" s="37">
        <f t="shared" si="13"/>
        <v>2.4186544250029982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21.938657032501567</v>
      </c>
      <c r="D33" s="29">
        <f t="shared" si="15"/>
        <v>15.50888266164332</v>
      </c>
      <c r="E33" s="29">
        <f t="shared" si="15"/>
        <v>15.031331886396286</v>
      </c>
      <c r="F33" s="29">
        <f t="shared" si="15"/>
        <v>11.457262981564913</v>
      </c>
      <c r="G33" s="29">
        <f t="shared" si="15"/>
        <v>16.370070075946519</v>
      </c>
      <c r="H33" s="29">
        <f t="shared" si="15"/>
        <v>13.484890602081531</v>
      </c>
      <c r="I33" s="29">
        <f t="shared" si="15"/>
        <v>10.000012134902187</v>
      </c>
      <c r="J33" s="29">
        <f t="shared" si="15"/>
        <v>10.890625855224133</v>
      </c>
      <c r="K33" s="29">
        <f t="shared" si="15"/>
        <v>6.6887940472312675</v>
      </c>
      <c r="L33" s="29">
        <f t="shared" si="15"/>
        <v>7.801195757406993</v>
      </c>
      <c r="M33" s="29">
        <f t="shared" si="15"/>
        <v>4.04402754532172</v>
      </c>
      <c r="N33" s="29">
        <f t="shared" si="15"/>
        <v>2.6719138694604307</v>
      </c>
      <c r="O33" s="29">
        <f t="shared" si="15"/>
        <v>2.8148213963100512</v>
      </c>
      <c r="P33" s="29">
        <f t="shared" si="15"/>
        <v>2.6352220069796992</v>
      </c>
      <c r="Q33" s="29">
        <f t="shared" si="15"/>
        <v>1.6930119986761032</v>
      </c>
      <c r="R33" s="29">
        <f t="shared" si="15"/>
        <v>2.7254557035373779</v>
      </c>
      <c r="S33" s="29">
        <f t="shared" si="15"/>
        <v>3.775100305213499</v>
      </c>
      <c r="T33" s="29">
        <f t="shared" si="15"/>
        <v>1.6113838220023444</v>
      </c>
      <c r="U33" s="29">
        <f t="shared" si="15"/>
        <v>3.9973520141808789</v>
      </c>
      <c r="V33" s="29">
        <f t="shared" si="15"/>
        <v>1.2587643131926576</v>
      </c>
      <c r="W33" s="29">
        <f t="shared" si="15"/>
        <v>2.7773492067777488</v>
      </c>
      <c r="X33" s="29">
        <f t="shared" si="15"/>
        <v>2.4186544250029982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0.44679128368392801</v>
      </c>
      <c r="D36" s="10">
        <v>0.41327706930680341</v>
      </c>
      <c r="E36" s="10">
        <v>0.75881766709257492</v>
      </c>
      <c r="F36" s="10">
        <v>0.4825322451828834</v>
      </c>
      <c r="G36" s="10">
        <v>0.29103259460183678</v>
      </c>
      <c r="H36" s="10">
        <v>0.28214901721993402</v>
      </c>
      <c r="I36" s="10">
        <v>0.31824555605393023</v>
      </c>
      <c r="J36" s="10">
        <v>0.27196016174702092</v>
      </c>
      <c r="K36" s="10">
        <v>0.52191457290389054</v>
      </c>
      <c r="L36" s="10">
        <v>0.30456222462771521</v>
      </c>
      <c r="M36" s="10">
        <v>0.29451220942130291</v>
      </c>
      <c r="N36" s="10">
        <v>0.22464008020688292</v>
      </c>
      <c r="O36" s="10">
        <v>0.30870679582571114</v>
      </c>
      <c r="P36" s="10">
        <v>0.32098375355566661</v>
      </c>
      <c r="Q36" s="10">
        <v>0.3073174940008972</v>
      </c>
      <c r="R36" s="10">
        <v>0.6434785627519235</v>
      </c>
      <c r="S36" s="10">
        <v>0.60907436210669108</v>
      </c>
      <c r="T36" s="10">
        <v>0.5747383914394627</v>
      </c>
      <c r="U36" s="10">
        <v>0.58253818940339297</v>
      </c>
      <c r="V36" s="10">
        <v>0.44896825119341155</v>
      </c>
      <c r="W36" s="10">
        <v>0.46284136035391532</v>
      </c>
      <c r="X36" s="10">
        <v>0.43566065446203128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3.3261006995738831</v>
      </c>
      <c r="D43" s="10">
        <v>2.9376766584279594</v>
      </c>
      <c r="E43" s="10">
        <v>4.3153478107560117</v>
      </c>
      <c r="F43" s="10">
        <v>1.142125622615433</v>
      </c>
      <c r="G43" s="10">
        <v>1.376740016340422</v>
      </c>
      <c r="H43" s="10">
        <v>1.3329871800999897</v>
      </c>
      <c r="I43" s="10">
        <v>0.59547199773668436</v>
      </c>
      <c r="J43" s="10">
        <v>0.25427525829962022</v>
      </c>
      <c r="K43" s="10">
        <v>0.25570606040144966</v>
      </c>
      <c r="L43" s="10">
        <v>0.59810270970860335</v>
      </c>
      <c r="M43" s="10">
        <v>0.28952309228340239</v>
      </c>
      <c r="N43" s="10">
        <v>0.22064042830718739</v>
      </c>
      <c r="O43" s="10">
        <v>0</v>
      </c>
      <c r="P43" s="10">
        <v>0</v>
      </c>
      <c r="Q43" s="10">
        <v>0</v>
      </c>
      <c r="R43" s="10">
        <v>0.63119518084901993</v>
      </c>
      <c r="S43" s="10">
        <v>1.792811436899798</v>
      </c>
      <c r="T43" s="10">
        <v>0</v>
      </c>
      <c r="U43" s="10">
        <v>0</v>
      </c>
      <c r="V43" s="10">
        <v>0</v>
      </c>
      <c r="W43" s="10">
        <v>0.22741343698671679</v>
      </c>
      <c r="X43" s="10">
        <v>0.21496312786946839</v>
      </c>
    </row>
    <row r="44" spans="1:24" ht="11.25" customHeight="1" x14ac:dyDescent="0.2">
      <c r="A44" s="41" t="s">
        <v>75</v>
      </c>
      <c r="B44" s="9" t="s">
        <v>76</v>
      </c>
      <c r="C44" s="10">
        <v>18.165765049243756</v>
      </c>
      <c r="D44" s="10">
        <v>12.157928933908558</v>
      </c>
      <c r="E44" s="10">
        <v>9.9571664085476996</v>
      </c>
      <c r="F44" s="10">
        <v>9.8326051137665971</v>
      </c>
      <c r="G44" s="10">
        <v>14.702297465004259</v>
      </c>
      <c r="H44" s="10">
        <v>11.869754404761608</v>
      </c>
      <c r="I44" s="10">
        <v>9.0862945811115718</v>
      </c>
      <c r="J44" s="10">
        <v>10.364390435177492</v>
      </c>
      <c r="K44" s="10">
        <v>5.9111734139259271</v>
      </c>
      <c r="L44" s="10">
        <v>6.8985308230706748</v>
      </c>
      <c r="M44" s="10">
        <v>3.4599922436170147</v>
      </c>
      <c r="N44" s="10">
        <v>2.2266333609463604</v>
      </c>
      <c r="O44" s="10">
        <v>2.5061146004843402</v>
      </c>
      <c r="P44" s="10">
        <v>2.3142382534240324</v>
      </c>
      <c r="Q44" s="10">
        <v>1.3856945046752061</v>
      </c>
      <c r="R44" s="10">
        <v>1.4507819599364347</v>
      </c>
      <c r="S44" s="10">
        <v>1.37321450620701</v>
      </c>
      <c r="T44" s="10">
        <v>1.0366454305628816</v>
      </c>
      <c r="U44" s="10">
        <v>3.414813824777486</v>
      </c>
      <c r="V44" s="10">
        <v>0.80979606199924603</v>
      </c>
      <c r="W44" s="10">
        <v>2.0870944094371167</v>
      </c>
      <c r="X44" s="10">
        <v>1.7680306426714987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121.61852200649687</v>
      </c>
      <c r="D51" s="37">
        <v>117.39471723809963</v>
      </c>
      <c r="E51" s="37">
        <v>144.30794717656909</v>
      </c>
      <c r="F51" s="37">
        <v>146.21012306341632</v>
      </c>
      <c r="G51" s="37">
        <v>176.31514076901252</v>
      </c>
      <c r="H51" s="37">
        <v>166.05551964298149</v>
      </c>
      <c r="I51" s="37">
        <v>183.13783133286461</v>
      </c>
      <c r="J51" s="37">
        <v>157.60783483910356</v>
      </c>
      <c r="K51" s="37">
        <v>162.40920904696537</v>
      </c>
      <c r="L51" s="37">
        <v>139.81865782537153</v>
      </c>
      <c r="M51" s="37">
        <v>150.1560479238951</v>
      </c>
      <c r="N51" s="37">
        <v>102.71144561460839</v>
      </c>
      <c r="O51" s="37">
        <v>139.66665274567134</v>
      </c>
      <c r="P51" s="37">
        <v>144.47788274801229</v>
      </c>
      <c r="Q51" s="37">
        <v>141.32467649793148</v>
      </c>
      <c r="R51" s="37">
        <v>156.36347901319141</v>
      </c>
      <c r="S51" s="37">
        <v>153.42674690258994</v>
      </c>
      <c r="T51" s="37">
        <v>147.5665443003362</v>
      </c>
      <c r="U51" s="37">
        <v>140.52583661628168</v>
      </c>
      <c r="V51" s="37">
        <v>109.35817269058688</v>
      </c>
      <c r="W51" s="37">
        <v>112.3895657368687</v>
      </c>
      <c r="X51" s="37">
        <v>105.59273548464583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4.5373104969049297E-3</v>
      </c>
      <c r="D52" s="37">
        <f t="shared" si="16"/>
        <v>7.9250024860952253E-3</v>
      </c>
      <c r="E52" s="37">
        <f t="shared" si="16"/>
        <v>1.9606721040985847E-2</v>
      </c>
      <c r="F52" s="37">
        <f t="shared" si="16"/>
        <v>2.8371223722234197E-2</v>
      </c>
      <c r="G52" s="37">
        <f t="shared" si="16"/>
        <v>4.7154027290754387E-2</v>
      </c>
      <c r="H52" s="37">
        <f t="shared" si="16"/>
        <v>5.6494219674670929E-2</v>
      </c>
      <c r="I52" s="37">
        <f t="shared" si="16"/>
        <v>8.731932751735072E-2</v>
      </c>
      <c r="J52" s="37">
        <f t="shared" si="16"/>
        <v>1.8729852022958248E-2</v>
      </c>
      <c r="K52" s="37">
        <f t="shared" si="16"/>
        <v>3.8141485829402626E-2</v>
      </c>
      <c r="L52" s="37">
        <f t="shared" si="16"/>
        <v>6.8431863934763124E-2</v>
      </c>
      <c r="M52" s="37">
        <f t="shared" si="16"/>
        <v>0.12101780904530096</v>
      </c>
      <c r="N52" s="37">
        <f t="shared" si="16"/>
        <v>0.14947504569877004</v>
      </c>
      <c r="O52" s="37">
        <f t="shared" si="16"/>
        <v>0.25477148623217843</v>
      </c>
      <c r="P52" s="37">
        <f t="shared" si="16"/>
        <v>0.32582328176168962</v>
      </c>
      <c r="Q52" s="37">
        <f t="shared" si="16"/>
        <v>0.38169814678053282</v>
      </c>
      <c r="R52" s="37">
        <f t="shared" si="16"/>
        <v>0.48696863728378698</v>
      </c>
      <c r="S52" s="37">
        <f t="shared" si="16"/>
        <v>0.59259270520343821</v>
      </c>
      <c r="T52" s="37">
        <f t="shared" si="16"/>
        <v>0.62614043203501257</v>
      </c>
      <c r="U52" s="37">
        <f t="shared" si="16"/>
        <v>0.74377409445038345</v>
      </c>
      <c r="V52" s="37">
        <f t="shared" si="16"/>
        <v>0.68357802935742162</v>
      </c>
      <c r="W52" s="37">
        <f t="shared" si="16"/>
        <v>0.80888084189125475</v>
      </c>
      <c r="X52" s="37">
        <f t="shared" si="16"/>
        <v>0.83864579599386035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4.5373104969049297E-3</v>
      </c>
      <c r="D70" s="10">
        <v>7.9250024860952253E-3</v>
      </c>
      <c r="E70" s="10">
        <v>1.9606721040985847E-2</v>
      </c>
      <c r="F70" s="10">
        <v>2.8371223722234197E-2</v>
      </c>
      <c r="G70" s="10">
        <v>4.7154027290754387E-2</v>
      </c>
      <c r="H70" s="10">
        <v>5.6494219674670929E-2</v>
      </c>
      <c r="I70" s="10">
        <v>8.731932751735072E-2</v>
      </c>
      <c r="J70" s="10">
        <v>1.8729852022958248E-2</v>
      </c>
      <c r="K70" s="10">
        <v>3.8141485829402626E-2</v>
      </c>
      <c r="L70" s="10">
        <v>6.8431863934763124E-2</v>
      </c>
      <c r="M70" s="10">
        <v>0.12101780904530096</v>
      </c>
      <c r="N70" s="10">
        <v>0.14947504569877004</v>
      </c>
      <c r="O70" s="10">
        <v>0.25477148623217843</v>
      </c>
      <c r="P70" s="10">
        <v>0.32582328176168962</v>
      </c>
      <c r="Q70" s="10">
        <v>0.38169814678053282</v>
      </c>
      <c r="R70" s="10">
        <v>0.48696863728378698</v>
      </c>
      <c r="S70" s="10">
        <v>0.59259270520343821</v>
      </c>
      <c r="T70" s="10">
        <v>0.62614043203501257</v>
      </c>
      <c r="U70" s="10">
        <v>0.74377409445038345</v>
      </c>
      <c r="V70" s="10">
        <v>0.68357802935742162</v>
      </c>
      <c r="W70" s="10">
        <v>0.80888084189125475</v>
      </c>
      <c r="X70" s="10">
        <v>0.83864579599386035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64.298385082365613</v>
      </c>
      <c r="D76" s="40">
        <v>67.052892255249276</v>
      </c>
      <c r="E76" s="40">
        <v>75.861159491502477</v>
      </c>
      <c r="F76" s="40">
        <v>80.618489288395651</v>
      </c>
      <c r="G76" s="40">
        <v>95.137625698259328</v>
      </c>
      <c r="H76" s="40">
        <v>95.789577114582031</v>
      </c>
      <c r="I76" s="40">
        <v>101.65753032045777</v>
      </c>
      <c r="J76" s="40">
        <v>96.990707524792853</v>
      </c>
      <c r="K76" s="40">
        <v>96.190018959901181</v>
      </c>
      <c r="L76" s="40">
        <v>77.032188357908197</v>
      </c>
      <c r="M76" s="40">
        <v>78.906753190357463</v>
      </c>
      <c r="N76" s="40">
        <v>68.144399442956384</v>
      </c>
      <c r="O76" s="40">
        <v>84.972974965932409</v>
      </c>
      <c r="P76" s="40">
        <v>79.791268939521842</v>
      </c>
      <c r="Q76" s="40">
        <v>83.093082880712885</v>
      </c>
      <c r="R76" s="40">
        <v>88.42046835756112</v>
      </c>
      <c r="S76" s="40">
        <v>87.83838285220962</v>
      </c>
      <c r="T76" s="40">
        <v>86.50455675861798</v>
      </c>
      <c r="U76" s="40">
        <v>85.796474671574174</v>
      </c>
      <c r="V76" s="40">
        <v>66.698753815580304</v>
      </c>
      <c r="W76" s="40">
        <v>65.825613111008593</v>
      </c>
      <c r="X76" s="40">
        <v>66.021691988281802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485.01429356623953</v>
      </c>
      <c r="D2" s="31">
        <f t="shared" ref="D2:W2" si="1">SUM(D3,D17,D22,D25,D26,D51,D52,D71,D74,D75,D76)</f>
        <v>534.26977474310206</v>
      </c>
      <c r="E2" s="31">
        <f t="shared" si="1"/>
        <v>625.23201610871001</v>
      </c>
      <c r="F2" s="31">
        <f t="shared" si="1"/>
        <v>403.97535527826273</v>
      </c>
      <c r="G2" s="31">
        <f t="shared" si="1"/>
        <v>428.13364682987378</v>
      </c>
      <c r="H2" s="31">
        <f t="shared" si="1"/>
        <v>630.09004604556912</v>
      </c>
      <c r="I2" s="31">
        <f t="shared" si="1"/>
        <v>629.81387779856163</v>
      </c>
      <c r="J2" s="31">
        <f t="shared" si="1"/>
        <v>661.38524541645734</v>
      </c>
      <c r="K2" s="31">
        <f t="shared" si="1"/>
        <v>611.6771961470306</v>
      </c>
      <c r="L2" s="31">
        <f t="shared" si="1"/>
        <v>593.4290886935504</v>
      </c>
      <c r="M2" s="31">
        <f t="shared" si="1"/>
        <v>589.62532434945456</v>
      </c>
      <c r="N2" s="31">
        <f t="shared" si="1"/>
        <v>581.70771913492831</v>
      </c>
      <c r="O2" s="31">
        <f t="shared" si="1"/>
        <v>587.34487496338477</v>
      </c>
      <c r="P2" s="31">
        <f t="shared" si="1"/>
        <v>574.35910812904876</v>
      </c>
      <c r="Q2" s="31">
        <f t="shared" si="1"/>
        <v>603.08702404008511</v>
      </c>
      <c r="R2" s="31">
        <f t="shared" si="1"/>
        <v>609.4944828721849</v>
      </c>
      <c r="S2" s="31">
        <f t="shared" si="1"/>
        <v>594.2897142244276</v>
      </c>
      <c r="T2" s="31">
        <f t="shared" si="1"/>
        <v>600.68855490034707</v>
      </c>
      <c r="U2" s="31">
        <f t="shared" si="1"/>
        <v>588.80616164058574</v>
      </c>
      <c r="V2" s="31">
        <f t="shared" si="1"/>
        <v>676.87066885461286</v>
      </c>
      <c r="W2" s="31">
        <f t="shared" si="1"/>
        <v>705.35870476834646</v>
      </c>
      <c r="X2" s="31">
        <f t="shared" ref="X2" si="2">SUM(X3,X17,X22,X25,X26,X51,X52,X71,X74,X75,X76)</f>
        <v>751.94815043184076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79.631814273430777</v>
      </c>
      <c r="D3" s="34">
        <f t="shared" ref="D3:W3" si="4">SUM(D4,D8,D11)</f>
        <v>62.516852966466026</v>
      </c>
      <c r="E3" s="34">
        <f t="shared" si="4"/>
        <v>59.799570077386065</v>
      </c>
      <c r="F3" s="34">
        <f t="shared" si="4"/>
        <v>62.13043852106621</v>
      </c>
      <c r="G3" s="34">
        <f t="shared" si="4"/>
        <v>28.24772141014617</v>
      </c>
      <c r="H3" s="34">
        <f t="shared" si="4"/>
        <v>72.413499570077377</v>
      </c>
      <c r="I3" s="34">
        <f t="shared" si="4"/>
        <v>65.816079105760963</v>
      </c>
      <c r="J3" s="34">
        <f t="shared" si="4"/>
        <v>75.981599312123819</v>
      </c>
      <c r="K3" s="34">
        <f t="shared" si="4"/>
        <v>59.117196904557176</v>
      </c>
      <c r="L3" s="34">
        <f t="shared" si="4"/>
        <v>75.282717110920032</v>
      </c>
      <c r="M3" s="34">
        <f t="shared" si="4"/>
        <v>61.634135855545999</v>
      </c>
      <c r="N3" s="34">
        <f t="shared" si="4"/>
        <v>50.876096302665516</v>
      </c>
      <c r="O3" s="34">
        <f t="shared" si="4"/>
        <v>52.684006878761814</v>
      </c>
      <c r="P3" s="34">
        <f t="shared" si="4"/>
        <v>41.212467755803949</v>
      </c>
      <c r="Q3" s="34">
        <f t="shared" si="4"/>
        <v>35.882631126397243</v>
      </c>
      <c r="R3" s="34">
        <f t="shared" si="4"/>
        <v>33.157437661220968</v>
      </c>
      <c r="S3" s="34">
        <f t="shared" si="4"/>
        <v>34.138865004299227</v>
      </c>
      <c r="T3" s="34">
        <f t="shared" si="4"/>
        <v>30.583920894239039</v>
      </c>
      <c r="U3" s="34">
        <f t="shared" si="4"/>
        <v>32.654170249355104</v>
      </c>
      <c r="V3" s="34">
        <f t="shared" si="4"/>
        <v>38.707222699914013</v>
      </c>
      <c r="W3" s="34">
        <f t="shared" si="4"/>
        <v>39.926999140154777</v>
      </c>
      <c r="X3" s="34">
        <f t="shared" ref="X3" si="5">SUM(X4,X8,X11)</f>
        <v>39.084350816852968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7.6958727429062765</v>
      </c>
      <c r="D4" s="29">
        <f t="shared" ref="D4:W4" si="7">SUM(D5:D7)</f>
        <v>8.1674978503869298</v>
      </c>
      <c r="E4" s="29">
        <f t="shared" si="7"/>
        <v>6.7297506448839197</v>
      </c>
      <c r="F4" s="29">
        <f t="shared" si="7"/>
        <v>4.8407566638005157</v>
      </c>
      <c r="G4" s="29">
        <f t="shared" si="7"/>
        <v>15.836457437661219</v>
      </c>
      <c r="H4" s="29">
        <f t="shared" si="7"/>
        <v>11.17308684436801</v>
      </c>
      <c r="I4" s="29">
        <f t="shared" si="7"/>
        <v>10.084092863284608</v>
      </c>
      <c r="J4" s="29">
        <f t="shared" si="7"/>
        <v>10.44006878761823</v>
      </c>
      <c r="K4" s="29">
        <f t="shared" si="7"/>
        <v>5.5665520206362853</v>
      </c>
      <c r="L4" s="29">
        <f t="shared" si="7"/>
        <v>10.443508168529659</v>
      </c>
      <c r="M4" s="29">
        <f t="shared" si="7"/>
        <v>8.9377472055030083</v>
      </c>
      <c r="N4" s="29">
        <f t="shared" si="7"/>
        <v>5.6721410146173703</v>
      </c>
      <c r="O4" s="29">
        <f t="shared" si="7"/>
        <v>13.999914015477209</v>
      </c>
      <c r="P4" s="29">
        <f t="shared" si="7"/>
        <v>5.581341358555461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4.8667239896818558E-2</v>
      </c>
      <c r="U4" s="29">
        <f t="shared" si="7"/>
        <v>7.0507308684436776E-2</v>
      </c>
      <c r="V4" s="29">
        <f t="shared" si="7"/>
        <v>6.964746345657781E-2</v>
      </c>
      <c r="W4" s="29">
        <f t="shared" si="7"/>
        <v>7.6010318142734318E-2</v>
      </c>
      <c r="X4" s="29">
        <f t="shared" ref="X4" si="8">SUM(X5:X7)</f>
        <v>7.6010318142734304E-2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7.6958727429062765</v>
      </c>
      <c r="D7" s="10">
        <f>FC_IND_PPP_PU_E!D7+FC_IND_PPP_PA_E!D7+FC_IND_PPP_PR_E!D7</f>
        <v>8.1674978503869298</v>
      </c>
      <c r="E7" s="10">
        <f>FC_IND_PPP_PU_E!E7+FC_IND_PPP_PA_E!E7+FC_IND_PPP_PR_E!E7</f>
        <v>6.7297506448839197</v>
      </c>
      <c r="F7" s="10">
        <f>FC_IND_PPP_PU_E!F7+FC_IND_PPP_PA_E!F7+FC_IND_PPP_PR_E!F7</f>
        <v>4.8407566638005157</v>
      </c>
      <c r="G7" s="10">
        <f>FC_IND_PPP_PU_E!G7+FC_IND_PPP_PA_E!G7+FC_IND_PPP_PR_E!G7</f>
        <v>15.836457437661219</v>
      </c>
      <c r="H7" s="10">
        <f>FC_IND_PPP_PU_E!H7+FC_IND_PPP_PA_E!H7+FC_IND_PPP_PR_E!H7</f>
        <v>11.17308684436801</v>
      </c>
      <c r="I7" s="10">
        <f>FC_IND_PPP_PU_E!I7+FC_IND_PPP_PA_E!I7+FC_IND_PPP_PR_E!I7</f>
        <v>10.084092863284608</v>
      </c>
      <c r="J7" s="10">
        <f>FC_IND_PPP_PU_E!J7+FC_IND_PPP_PA_E!J7+FC_IND_PPP_PR_E!J7</f>
        <v>10.44006878761823</v>
      </c>
      <c r="K7" s="10">
        <f>FC_IND_PPP_PU_E!K7+FC_IND_PPP_PA_E!K7+FC_IND_PPP_PR_E!K7</f>
        <v>5.5665520206362853</v>
      </c>
      <c r="L7" s="10">
        <f>FC_IND_PPP_PU_E!L7+FC_IND_PPP_PA_E!L7+FC_IND_PPP_PR_E!L7</f>
        <v>10.443508168529659</v>
      </c>
      <c r="M7" s="10">
        <f>FC_IND_PPP_PU_E!M7+FC_IND_PPP_PA_E!M7+FC_IND_PPP_PR_E!M7</f>
        <v>8.9377472055030083</v>
      </c>
      <c r="N7" s="10">
        <f>FC_IND_PPP_PU_E!N7+FC_IND_PPP_PA_E!N7+FC_IND_PPP_PR_E!N7</f>
        <v>5.6721410146173703</v>
      </c>
      <c r="O7" s="10">
        <f>FC_IND_PPP_PU_E!O7+FC_IND_PPP_PA_E!O7+FC_IND_PPP_PR_E!O7</f>
        <v>13.999914015477209</v>
      </c>
      <c r="P7" s="10">
        <f>FC_IND_PPP_PU_E!P7+FC_IND_PPP_PA_E!P7+FC_IND_PPP_PR_E!P7</f>
        <v>5.581341358555461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4.8667239896818558E-2</v>
      </c>
      <c r="U7" s="10">
        <f>FC_IND_PPP_PU_E!U7+FC_IND_PPP_PA_E!U7+FC_IND_PPP_PR_E!U7</f>
        <v>7.0507308684436776E-2</v>
      </c>
      <c r="V7" s="10">
        <f>FC_IND_PPP_PU_E!V7+FC_IND_PPP_PA_E!V7+FC_IND_PPP_PR_E!V7</f>
        <v>6.964746345657781E-2</v>
      </c>
      <c r="W7" s="10">
        <f>FC_IND_PPP_PU_E!W7+FC_IND_PPP_PA_E!W7+FC_IND_PPP_PR_E!W7</f>
        <v>7.6010318142734318E-2</v>
      </c>
      <c r="X7" s="10">
        <f>FC_IND_PPP_PU_E!X7+FC_IND_PPP_PA_E!X7+FC_IND_PPP_PR_E!X7</f>
        <v>7.6010318142734304E-2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71.935941530524502</v>
      </c>
      <c r="D8" s="29">
        <f t="shared" ref="D8:W8" si="10">SUM(D9:D10)</f>
        <v>54.349355116079096</v>
      </c>
      <c r="E8" s="29">
        <f t="shared" si="10"/>
        <v>53.069819432502143</v>
      </c>
      <c r="F8" s="29">
        <f t="shared" si="10"/>
        <v>57.289681857265691</v>
      </c>
      <c r="G8" s="29">
        <f t="shared" si="10"/>
        <v>12.411263972484949</v>
      </c>
      <c r="H8" s="29">
        <f t="shared" si="10"/>
        <v>61.240412725709362</v>
      </c>
      <c r="I8" s="29">
        <f t="shared" si="10"/>
        <v>55.731986242476353</v>
      </c>
      <c r="J8" s="29">
        <f t="shared" si="10"/>
        <v>65.541530524505589</v>
      </c>
      <c r="K8" s="29">
        <f t="shared" si="10"/>
        <v>53.550644883920889</v>
      </c>
      <c r="L8" s="29">
        <f t="shared" si="10"/>
        <v>64.839208942390371</v>
      </c>
      <c r="M8" s="29">
        <f t="shared" si="10"/>
        <v>52.696388650042991</v>
      </c>
      <c r="N8" s="29">
        <f t="shared" si="10"/>
        <v>45.203955288048149</v>
      </c>
      <c r="O8" s="29">
        <f t="shared" si="10"/>
        <v>38.684092863284604</v>
      </c>
      <c r="P8" s="29">
        <f t="shared" si="10"/>
        <v>35.631126397248487</v>
      </c>
      <c r="Q8" s="29">
        <f t="shared" si="10"/>
        <v>35.882631126397243</v>
      </c>
      <c r="R8" s="29">
        <f t="shared" si="10"/>
        <v>33.157437661220968</v>
      </c>
      <c r="S8" s="29">
        <f t="shared" si="10"/>
        <v>34.138865004299227</v>
      </c>
      <c r="T8" s="29">
        <f t="shared" si="10"/>
        <v>30.53525365434222</v>
      </c>
      <c r="U8" s="29">
        <f t="shared" si="10"/>
        <v>32.583662940670671</v>
      </c>
      <c r="V8" s="29">
        <f t="shared" si="10"/>
        <v>38.637575236457437</v>
      </c>
      <c r="W8" s="29">
        <f t="shared" si="10"/>
        <v>39.80180567497851</v>
      </c>
      <c r="X8" s="29">
        <f t="shared" ref="X8" si="11">SUM(X9:X10)</f>
        <v>38.958125537403269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71.935941530524502</v>
      </c>
      <c r="D10" s="10">
        <f>FC_IND_PPP_PU_E!D10+FC_IND_PPP_PA_E!D10+FC_IND_PPP_PR_E!D10</f>
        <v>54.349355116079096</v>
      </c>
      <c r="E10" s="10">
        <f>FC_IND_PPP_PU_E!E10+FC_IND_PPP_PA_E!E10+FC_IND_PPP_PR_E!E10</f>
        <v>53.069819432502143</v>
      </c>
      <c r="F10" s="10">
        <f>FC_IND_PPP_PU_E!F10+FC_IND_PPP_PA_E!F10+FC_IND_PPP_PR_E!F10</f>
        <v>57.289681857265691</v>
      </c>
      <c r="G10" s="10">
        <f>FC_IND_PPP_PU_E!G10+FC_IND_PPP_PA_E!G10+FC_IND_PPP_PR_E!G10</f>
        <v>12.411263972484949</v>
      </c>
      <c r="H10" s="10">
        <f>FC_IND_PPP_PU_E!H10+FC_IND_PPP_PA_E!H10+FC_IND_PPP_PR_E!H10</f>
        <v>61.240412725709362</v>
      </c>
      <c r="I10" s="10">
        <f>FC_IND_PPP_PU_E!I10+FC_IND_PPP_PA_E!I10+FC_IND_PPP_PR_E!I10</f>
        <v>55.731986242476353</v>
      </c>
      <c r="J10" s="10">
        <f>FC_IND_PPP_PU_E!J10+FC_IND_PPP_PA_E!J10+FC_IND_PPP_PR_E!J10</f>
        <v>65.541530524505589</v>
      </c>
      <c r="K10" s="10">
        <f>FC_IND_PPP_PU_E!K10+FC_IND_PPP_PA_E!K10+FC_IND_PPP_PR_E!K10</f>
        <v>53.550644883920889</v>
      </c>
      <c r="L10" s="10">
        <f>FC_IND_PPP_PU_E!L10+FC_IND_PPP_PA_E!L10+FC_IND_PPP_PR_E!L10</f>
        <v>64.839208942390371</v>
      </c>
      <c r="M10" s="10">
        <f>FC_IND_PPP_PU_E!M10+FC_IND_PPP_PA_E!M10+FC_IND_PPP_PR_E!M10</f>
        <v>52.696388650042991</v>
      </c>
      <c r="N10" s="10">
        <f>FC_IND_PPP_PU_E!N10+FC_IND_PPP_PA_E!N10+FC_IND_PPP_PR_E!N10</f>
        <v>45.203955288048149</v>
      </c>
      <c r="O10" s="10">
        <f>FC_IND_PPP_PU_E!O10+FC_IND_PPP_PA_E!O10+FC_IND_PPP_PR_E!O10</f>
        <v>38.684092863284604</v>
      </c>
      <c r="P10" s="10">
        <f>FC_IND_PPP_PU_E!P10+FC_IND_PPP_PA_E!P10+FC_IND_PPP_PR_E!P10</f>
        <v>35.631126397248487</v>
      </c>
      <c r="Q10" s="10">
        <f>FC_IND_PPP_PU_E!Q10+FC_IND_PPP_PA_E!Q10+FC_IND_PPP_PR_E!Q10</f>
        <v>35.882631126397243</v>
      </c>
      <c r="R10" s="10">
        <f>FC_IND_PPP_PU_E!R10+FC_IND_PPP_PA_E!R10+FC_IND_PPP_PR_E!R10</f>
        <v>33.157437661220968</v>
      </c>
      <c r="S10" s="10">
        <f>FC_IND_PPP_PU_E!S10+FC_IND_PPP_PA_E!S10+FC_IND_PPP_PR_E!S10</f>
        <v>34.138865004299227</v>
      </c>
      <c r="T10" s="10">
        <f>FC_IND_PPP_PU_E!T10+FC_IND_PPP_PA_E!T10+FC_IND_PPP_PR_E!T10</f>
        <v>30.53525365434222</v>
      </c>
      <c r="U10" s="10">
        <f>FC_IND_PPP_PU_E!U10+FC_IND_PPP_PA_E!U10+FC_IND_PPP_PR_E!U10</f>
        <v>32.583662940670671</v>
      </c>
      <c r="V10" s="10">
        <f>FC_IND_PPP_PU_E!V10+FC_IND_PPP_PA_E!V10+FC_IND_PPP_PR_E!V10</f>
        <v>38.637575236457437</v>
      </c>
      <c r="W10" s="10">
        <f>FC_IND_PPP_PU_E!W10+FC_IND_PPP_PA_E!W10+FC_IND_PPP_PR_E!W10</f>
        <v>39.80180567497851</v>
      </c>
      <c r="X10" s="10">
        <f>FC_IND_PPP_PU_E!X10+FC_IND_PPP_PA_E!X10+FC_IND_PPP_PR_E!X10</f>
        <v>38.958125537403269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4.9183147033533964E-2</v>
      </c>
      <c r="X11" s="29">
        <f t="shared" ref="X11" si="14">SUM(X12:X16)</f>
        <v>5.0214961306964741E-2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4.9183147033533964E-2</v>
      </c>
      <c r="X16" s="10">
        <f>FC_IND_PPP_PU_E!X16+FC_IND_PPP_PA_E!X16+FC_IND_PPP_PR_E!X16</f>
        <v>5.0214961306964741E-2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15.908254514187444</v>
      </c>
      <c r="D26" s="37">
        <f t="shared" ref="D26:W26" si="22">SUM(D27,D33)</f>
        <v>58.854686156491837</v>
      </c>
      <c r="E26" s="37">
        <f t="shared" si="22"/>
        <v>46.593379191745477</v>
      </c>
      <c r="F26" s="37">
        <f t="shared" si="22"/>
        <v>8.6375752364574367</v>
      </c>
      <c r="G26" s="37">
        <f t="shared" si="22"/>
        <v>12.419088564058471</v>
      </c>
      <c r="H26" s="37">
        <f t="shared" si="22"/>
        <v>23.697076526225281</v>
      </c>
      <c r="I26" s="37">
        <f t="shared" si="22"/>
        <v>20.023989681857266</v>
      </c>
      <c r="J26" s="37">
        <f t="shared" si="22"/>
        <v>16.482717110920035</v>
      </c>
      <c r="K26" s="37">
        <f t="shared" si="22"/>
        <v>17.07222699914016</v>
      </c>
      <c r="L26" s="37">
        <f t="shared" si="22"/>
        <v>11.378073946689589</v>
      </c>
      <c r="M26" s="37">
        <f t="shared" si="22"/>
        <v>13.242648323301802</v>
      </c>
      <c r="N26" s="37">
        <f t="shared" si="22"/>
        <v>4.7150472914875321</v>
      </c>
      <c r="O26" s="37">
        <f t="shared" si="22"/>
        <v>4.7183147033533963</v>
      </c>
      <c r="P26" s="37">
        <f t="shared" si="22"/>
        <v>4.7141874462596727</v>
      </c>
      <c r="Q26" s="37">
        <f t="shared" si="22"/>
        <v>0.94342218400687861</v>
      </c>
      <c r="R26" s="37">
        <f t="shared" si="22"/>
        <v>4.0409286328460867</v>
      </c>
      <c r="S26" s="37">
        <f t="shared" si="22"/>
        <v>0.94342218400687861</v>
      </c>
      <c r="T26" s="37">
        <f t="shared" si="22"/>
        <v>1.886844368013757</v>
      </c>
      <c r="U26" s="37">
        <f t="shared" si="22"/>
        <v>2.9330180567497841</v>
      </c>
      <c r="V26" s="37">
        <f t="shared" si="22"/>
        <v>1.0461736887360269</v>
      </c>
      <c r="W26" s="37">
        <f t="shared" si="22"/>
        <v>3.0357695614789333</v>
      </c>
      <c r="X26" s="37">
        <f t="shared" ref="X26" si="23">SUM(X27,X33)</f>
        <v>3.0356835769561479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15.908254514187444</v>
      </c>
      <c r="D33" s="29">
        <f t="shared" ref="D33:W33" si="28">SUM(D34:D50)</f>
        <v>58.854686156491837</v>
      </c>
      <c r="E33" s="29">
        <f t="shared" si="28"/>
        <v>46.593379191745477</v>
      </c>
      <c r="F33" s="29">
        <f t="shared" si="28"/>
        <v>8.6375752364574367</v>
      </c>
      <c r="G33" s="29">
        <f t="shared" si="28"/>
        <v>12.419088564058471</v>
      </c>
      <c r="H33" s="29">
        <f t="shared" si="28"/>
        <v>23.697076526225281</v>
      </c>
      <c r="I33" s="29">
        <f t="shared" si="28"/>
        <v>20.023989681857266</v>
      </c>
      <c r="J33" s="29">
        <f t="shared" si="28"/>
        <v>16.482717110920035</v>
      </c>
      <c r="K33" s="29">
        <f t="shared" si="28"/>
        <v>17.07222699914016</v>
      </c>
      <c r="L33" s="29">
        <f t="shared" si="28"/>
        <v>11.378073946689589</v>
      </c>
      <c r="M33" s="29">
        <f t="shared" si="28"/>
        <v>13.242648323301802</v>
      </c>
      <c r="N33" s="29">
        <f t="shared" si="28"/>
        <v>4.7150472914875321</v>
      </c>
      <c r="O33" s="29">
        <f t="shared" si="28"/>
        <v>4.7183147033533963</v>
      </c>
      <c r="P33" s="29">
        <f t="shared" si="28"/>
        <v>4.7141874462596727</v>
      </c>
      <c r="Q33" s="29">
        <f t="shared" si="28"/>
        <v>0.94342218400687861</v>
      </c>
      <c r="R33" s="29">
        <f t="shared" si="28"/>
        <v>4.0409286328460867</v>
      </c>
      <c r="S33" s="29">
        <f t="shared" si="28"/>
        <v>0.94342218400687861</v>
      </c>
      <c r="T33" s="29">
        <f t="shared" si="28"/>
        <v>1.886844368013757</v>
      </c>
      <c r="U33" s="29">
        <f t="shared" si="28"/>
        <v>2.9330180567497841</v>
      </c>
      <c r="V33" s="29">
        <f t="shared" si="28"/>
        <v>1.0461736887360269</v>
      </c>
      <c r="W33" s="29">
        <f t="shared" si="28"/>
        <v>3.0357695614789333</v>
      </c>
      <c r="X33" s="29">
        <f t="shared" ref="X33" si="29">SUM(X34:X50)</f>
        <v>3.0356835769561479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1.098710232158211</v>
      </c>
      <c r="D36" s="10">
        <f>FC_IND_PPP_PU_E!D36+FC_IND_PPP_PA_E!D36+FC_IND_PPP_PR_E!D36</f>
        <v>1.0585554600171967</v>
      </c>
      <c r="E36" s="10">
        <f>FC_IND_PPP_PU_E!E36+FC_IND_PPP_PA_E!E36+FC_IND_PPP_PR_E!E36</f>
        <v>1.059071367153912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1.093981083404987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1.0461736887360269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1.0461736887360269</v>
      </c>
      <c r="V36" s="10">
        <f>FC_IND_PPP_PU_E!V36+FC_IND_PPP_PA_E!V36+FC_IND_PPP_PR_E!V36</f>
        <v>1.0461736887360269</v>
      </c>
      <c r="W36" s="10">
        <f>FC_IND_PPP_PU_E!W36+FC_IND_PPP_PA_E!W36+FC_IND_PPP_PR_E!W36</f>
        <v>2.0922613929492684</v>
      </c>
      <c r="X36" s="10">
        <f>FC_IND_PPP_PU_E!X36+FC_IND_PPP_PA_E!X36+FC_IND_PPP_PR_E!X36</f>
        <v>2.0922613929492693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5.0982803095442817</v>
      </c>
      <c r="D43" s="10">
        <f>FC_IND_PPP_PU_E!D43+FC_IND_PPP_PA_E!D43+FC_IND_PPP_PR_E!D43</f>
        <v>4.0049871023215822</v>
      </c>
      <c r="E43" s="10">
        <f>FC_IND_PPP_PU_E!E43+FC_IND_PPP_PA_E!E43+FC_IND_PPP_PR_E!E43</f>
        <v>1.001719690455718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2.0513327601031812</v>
      </c>
      <c r="S43" s="10">
        <f>FC_IND_PPP_PU_E!S43+FC_IND_PPP_PA_E!S43+FC_IND_PPP_PR_E!S43</f>
        <v>0</v>
      </c>
      <c r="T43" s="10">
        <f>FC_IND_PPP_PU_E!T43+FC_IND_PPP_PA_E!T43+FC_IND_PPP_PR_E!T43</f>
        <v>0</v>
      </c>
      <c r="U43" s="10">
        <f>FC_IND_PPP_PU_E!U43+FC_IND_PPP_PA_E!U43+FC_IND_PPP_PR_E!U43</f>
        <v>0</v>
      </c>
      <c r="V43" s="10">
        <f>FC_IND_PPP_PU_E!V43+FC_IND_PPP_PA_E!V43+FC_IND_PPP_PR_E!V43</f>
        <v>0</v>
      </c>
      <c r="W43" s="10">
        <f>FC_IND_PPP_PU_E!W43+FC_IND_PPP_PA_E!W43+FC_IND_PPP_PR_E!W43</f>
        <v>0</v>
      </c>
      <c r="X43" s="10">
        <f>FC_IND_PPP_PU_E!X43+FC_IND_PPP_PA_E!X43+FC_IND_PPP_PR_E!X43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9.7112639724849519</v>
      </c>
      <c r="D44" s="10">
        <f>FC_IND_PPP_PU_E!D44+FC_IND_PPP_PA_E!D44+FC_IND_PPP_PR_E!D44</f>
        <v>53.791143594153056</v>
      </c>
      <c r="E44" s="10">
        <f>FC_IND_PPP_PU_E!E44+FC_IND_PPP_PA_E!E44+FC_IND_PPP_PR_E!E44</f>
        <v>44.53258813413585</v>
      </c>
      <c r="F44" s="10">
        <f>FC_IND_PPP_PU_E!F44+FC_IND_PPP_PA_E!F44+FC_IND_PPP_PR_E!F44</f>
        <v>8.6375752364574367</v>
      </c>
      <c r="G44" s="10">
        <f>FC_IND_PPP_PU_E!G44+FC_IND_PPP_PA_E!G44+FC_IND_PPP_PR_E!G44</f>
        <v>12.419088564058471</v>
      </c>
      <c r="H44" s="10">
        <f>FC_IND_PPP_PU_E!H44+FC_IND_PPP_PA_E!H44+FC_IND_PPP_PR_E!H44</f>
        <v>23.697076526225281</v>
      </c>
      <c r="I44" s="10">
        <f>FC_IND_PPP_PU_E!I44+FC_IND_PPP_PA_E!I44+FC_IND_PPP_PR_E!I44</f>
        <v>18.930008598452279</v>
      </c>
      <c r="J44" s="10">
        <f>FC_IND_PPP_PU_E!J44+FC_IND_PPP_PA_E!J44+FC_IND_PPP_PR_E!J44</f>
        <v>16.482717110920035</v>
      </c>
      <c r="K44" s="10">
        <f>FC_IND_PPP_PU_E!K44+FC_IND_PPP_PA_E!K44+FC_IND_PPP_PR_E!K44</f>
        <v>17.07222699914016</v>
      </c>
      <c r="L44" s="10">
        <f>FC_IND_PPP_PU_E!L44+FC_IND_PPP_PA_E!L44+FC_IND_PPP_PR_E!L44</f>
        <v>11.378073946689589</v>
      </c>
      <c r="M44" s="10">
        <f>FC_IND_PPP_PU_E!M44+FC_IND_PPP_PA_E!M44+FC_IND_PPP_PR_E!M44</f>
        <v>13.242648323301802</v>
      </c>
      <c r="N44" s="10">
        <f>FC_IND_PPP_PU_E!N44+FC_IND_PPP_PA_E!N44+FC_IND_PPP_PR_E!N44</f>
        <v>4.7150472914875321</v>
      </c>
      <c r="O44" s="10">
        <f>FC_IND_PPP_PU_E!O44+FC_IND_PPP_PA_E!O44+FC_IND_PPP_PR_E!O44</f>
        <v>4.7183147033533963</v>
      </c>
      <c r="P44" s="10">
        <f>FC_IND_PPP_PU_E!P44+FC_IND_PPP_PA_E!P44+FC_IND_PPP_PR_E!P44</f>
        <v>4.7141874462596727</v>
      </c>
      <c r="Q44" s="10">
        <f>FC_IND_PPP_PU_E!Q44+FC_IND_PPP_PA_E!Q44+FC_IND_PPP_PR_E!Q44</f>
        <v>0.94342218400687861</v>
      </c>
      <c r="R44" s="10">
        <f>FC_IND_PPP_PU_E!R44+FC_IND_PPP_PA_E!R44+FC_IND_PPP_PR_E!R44</f>
        <v>0.94342218400687861</v>
      </c>
      <c r="S44" s="10">
        <f>FC_IND_PPP_PU_E!S44+FC_IND_PPP_PA_E!S44+FC_IND_PPP_PR_E!S44</f>
        <v>0.94342218400687861</v>
      </c>
      <c r="T44" s="10">
        <f>FC_IND_PPP_PU_E!T44+FC_IND_PPP_PA_E!T44+FC_IND_PPP_PR_E!T44</f>
        <v>1.886844368013757</v>
      </c>
      <c r="U44" s="10">
        <f>FC_IND_PPP_PU_E!U44+FC_IND_PPP_PA_E!U44+FC_IND_PPP_PR_E!U44</f>
        <v>1.8868443680137572</v>
      </c>
      <c r="V44" s="10">
        <f>FC_IND_PPP_PU_E!V44+FC_IND_PPP_PA_E!V44+FC_IND_PPP_PR_E!V44</f>
        <v>0</v>
      </c>
      <c r="W44" s="10">
        <f>FC_IND_PPP_PU_E!W44+FC_IND_PPP_PA_E!W44+FC_IND_PPP_PR_E!W44</f>
        <v>0.94350816852966479</v>
      </c>
      <c r="X44" s="10">
        <f>FC_IND_PPP_PU_E!X44+FC_IND_PPP_PA_E!X44+FC_IND_PPP_PR_E!X44</f>
        <v>0.94342218400687861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85.210662080825443</v>
      </c>
      <c r="D51" s="37">
        <f>FC_IND_PPP_PU_E!D51+FC_IND_PPP_PA_E!D51+FC_IND_PPP_PR_E!D51</f>
        <v>78.288907996560596</v>
      </c>
      <c r="E51" s="37">
        <f>FC_IND_PPP_PU_E!E51+FC_IND_PPP_PA_E!E51+FC_IND_PPP_PR_E!E51</f>
        <v>82.115219260533081</v>
      </c>
      <c r="F51" s="37">
        <f>FC_IND_PPP_PU_E!F51+FC_IND_PPP_PA_E!F51+FC_IND_PPP_PR_E!F51</f>
        <v>73.129836629406697</v>
      </c>
      <c r="G51" s="37">
        <f>FC_IND_PPP_PU_E!G51+FC_IND_PPP_PA_E!G51+FC_IND_PPP_PR_E!G51</f>
        <v>55.524505588993961</v>
      </c>
      <c r="H51" s="37">
        <f>FC_IND_PPP_PU_E!H51+FC_IND_PPP_PA_E!H51+FC_IND_PPP_PR_E!H51</f>
        <v>97.635425623387775</v>
      </c>
      <c r="I51" s="37">
        <f>FC_IND_PPP_PU_E!I51+FC_IND_PPP_PA_E!I51+FC_IND_PPP_PR_E!I51</f>
        <v>89.402407566638004</v>
      </c>
      <c r="J51" s="37">
        <f>FC_IND_PPP_PU_E!J51+FC_IND_PPP_PA_E!J51+FC_IND_PPP_PR_E!J51</f>
        <v>90.713671539122956</v>
      </c>
      <c r="K51" s="37">
        <f>FC_IND_PPP_PU_E!K51+FC_IND_PPP_PA_E!K51+FC_IND_PPP_PR_E!K51</f>
        <v>96.603611349957006</v>
      </c>
      <c r="L51" s="37">
        <f>FC_IND_PPP_PU_E!L51+FC_IND_PPP_PA_E!L51+FC_IND_PPP_PR_E!L51</f>
        <v>86.027515047291487</v>
      </c>
      <c r="M51" s="37">
        <f>FC_IND_PPP_PU_E!M51+FC_IND_PPP_PA_E!M51+FC_IND_PPP_PR_E!M51</f>
        <v>97.678417884780728</v>
      </c>
      <c r="N51" s="37">
        <f>FC_IND_PPP_PU_E!N51+FC_IND_PPP_PA_E!N51+FC_IND_PPP_PR_E!N51</f>
        <v>106.2123817712812</v>
      </c>
      <c r="O51" s="37">
        <f>FC_IND_PPP_PU_E!O51+FC_IND_PPP_PA_E!O51+FC_IND_PPP_PR_E!O51</f>
        <v>104.8151332760103</v>
      </c>
      <c r="P51" s="37">
        <f>FC_IND_PPP_PU_E!P51+FC_IND_PPP_PA_E!P51+FC_IND_PPP_PR_E!P51</f>
        <v>103.22441960447119</v>
      </c>
      <c r="Q51" s="37">
        <f>FC_IND_PPP_PU_E!Q51+FC_IND_PPP_PA_E!Q51+FC_IND_PPP_PR_E!Q51</f>
        <v>102.51504729148752</v>
      </c>
      <c r="R51" s="37">
        <f>FC_IND_PPP_PU_E!R51+FC_IND_PPP_PA_E!R51+FC_IND_PPP_PR_E!R51</f>
        <v>109.58727429062772</v>
      </c>
      <c r="S51" s="37">
        <f>FC_IND_PPP_PU_E!S51+FC_IND_PPP_PA_E!S51+FC_IND_PPP_PR_E!S51</f>
        <v>94.540240756663778</v>
      </c>
      <c r="T51" s="37">
        <f>FC_IND_PPP_PU_E!T51+FC_IND_PPP_PA_E!T51+FC_IND_PPP_PR_E!T51</f>
        <v>103.5468615649183</v>
      </c>
      <c r="U51" s="37">
        <f>FC_IND_PPP_PU_E!U51+FC_IND_PPP_PA_E!U51+FC_IND_PPP_PR_E!U51</f>
        <v>100.9802235597592</v>
      </c>
      <c r="V51" s="37">
        <f>FC_IND_PPP_PU_E!V51+FC_IND_PPP_PA_E!V51+FC_IND_PPP_PR_E!V51</f>
        <v>107.06947549441098</v>
      </c>
      <c r="W51" s="37">
        <f>FC_IND_PPP_PU_E!W51+FC_IND_PPP_PA_E!W51+FC_IND_PPP_PR_E!W51</f>
        <v>105.3967325881341</v>
      </c>
      <c r="X51" s="37">
        <f>FC_IND_PPP_PU_E!X51+FC_IND_PPP_PA_E!X51+FC_IND_PPP_PR_E!X51</f>
        <v>136.1572656921754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126.61953862212943</v>
      </c>
      <c r="D52" s="37">
        <f t="shared" ref="D52:W52" si="31">SUM(D53:D70)</f>
        <v>119.93942220655872</v>
      </c>
      <c r="E52" s="37">
        <f t="shared" si="31"/>
        <v>228.08721817233871</v>
      </c>
      <c r="F52" s="37">
        <f t="shared" si="31"/>
        <v>95.69418588875287</v>
      </c>
      <c r="G52" s="37">
        <f t="shared" si="31"/>
        <v>114.8887629089796</v>
      </c>
      <c r="H52" s="37">
        <f t="shared" si="31"/>
        <v>233.04318448065086</v>
      </c>
      <c r="I52" s="37">
        <f t="shared" si="31"/>
        <v>249.77535673235343</v>
      </c>
      <c r="J52" s="37">
        <f t="shared" si="31"/>
        <v>273.89367189969039</v>
      </c>
      <c r="K52" s="37">
        <f t="shared" si="31"/>
        <v>243.87607834823447</v>
      </c>
      <c r="L52" s="37">
        <f t="shared" si="31"/>
        <v>249.65067080876966</v>
      </c>
      <c r="M52" s="37">
        <f t="shared" si="31"/>
        <v>258.24234928496617</v>
      </c>
      <c r="N52" s="37">
        <f t="shared" si="31"/>
        <v>262.11777932409439</v>
      </c>
      <c r="O52" s="37">
        <f t="shared" si="31"/>
        <v>265.3729919023358</v>
      </c>
      <c r="P52" s="37">
        <f t="shared" si="31"/>
        <v>286.55799033025255</v>
      </c>
      <c r="Q52" s="37">
        <f t="shared" si="31"/>
        <v>297.20344708393719</v>
      </c>
      <c r="R52" s="37">
        <f t="shared" si="31"/>
        <v>294.64254822042221</v>
      </c>
      <c r="S52" s="37">
        <f t="shared" si="31"/>
        <v>289.98481310662879</v>
      </c>
      <c r="T52" s="37">
        <f t="shared" si="31"/>
        <v>280.10257037756122</v>
      </c>
      <c r="U52" s="37">
        <f t="shared" si="31"/>
        <v>268.60495785726681</v>
      </c>
      <c r="V52" s="37">
        <f t="shared" si="31"/>
        <v>334.9177883730996</v>
      </c>
      <c r="W52" s="37">
        <f t="shared" si="31"/>
        <v>353.98269445020372</v>
      </c>
      <c r="X52" s="37">
        <f t="shared" ref="X52" si="32">SUM(X53:X70)</f>
        <v>363.04935421515978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126.6122098022356</v>
      </c>
      <c r="D59" s="10">
        <f>FC_IND_PPP_PU_E!D59+FC_IND_PPP_PA_E!D59+FC_IND_PPP_PR_E!D59</f>
        <v>119.92450558899398</v>
      </c>
      <c r="E59" s="10">
        <f>FC_IND_PPP_PU_E!E59+FC_IND_PPP_PA_E!E59+FC_IND_PPP_PR_E!E59</f>
        <v>228.05004299226141</v>
      </c>
      <c r="F59" s="10">
        <f>FC_IND_PPP_PU_E!F59+FC_IND_PPP_PA_E!F59+FC_IND_PPP_PR_E!F59</f>
        <v>95.657781599312131</v>
      </c>
      <c r="G59" s="10">
        <f>FC_IND_PPP_PU_E!G59+FC_IND_PPP_PA_E!G59+FC_IND_PPP_PR_E!G59</f>
        <v>114.83714531384351</v>
      </c>
      <c r="H59" s="10">
        <f>FC_IND_PPP_PU_E!H59+FC_IND_PPP_PA_E!H59+FC_IND_PPP_PR_E!H59</f>
        <v>232.94643164230442</v>
      </c>
      <c r="I59" s="10">
        <f>FC_IND_PPP_PU_E!I59+FC_IND_PPP_PA_E!I59+FC_IND_PPP_PR_E!I59</f>
        <v>249.64170249355118</v>
      </c>
      <c r="J59" s="10">
        <f>FC_IND_PPP_PU_E!J59+FC_IND_PPP_PA_E!J59+FC_IND_PPP_PR_E!J59</f>
        <v>273.86070507308682</v>
      </c>
      <c r="K59" s="10">
        <f>FC_IND_PPP_PU_E!K59+FC_IND_PPP_PA_E!K59+FC_IND_PPP_PR_E!K59</f>
        <v>243.8139294926913</v>
      </c>
      <c r="L59" s="10">
        <f>FC_IND_PPP_PU_E!L59+FC_IND_PPP_PA_E!L59+FC_IND_PPP_PR_E!L59</f>
        <v>249.52226999140146</v>
      </c>
      <c r="M59" s="10">
        <f>FC_IND_PPP_PU_E!M59+FC_IND_PPP_PA_E!M59+FC_IND_PPP_PR_E!M59</f>
        <v>258.02519346517619</v>
      </c>
      <c r="N59" s="10">
        <f>FC_IND_PPP_PU_E!N59+FC_IND_PPP_PA_E!N59+FC_IND_PPP_PR_E!N59</f>
        <v>261.77506448839199</v>
      </c>
      <c r="O59" s="10">
        <f>FC_IND_PPP_PU_E!O59+FC_IND_PPP_PA_E!O59+FC_IND_PPP_PR_E!O59</f>
        <v>264.52184006878758</v>
      </c>
      <c r="P59" s="10">
        <f>FC_IND_PPP_PU_E!P59+FC_IND_PPP_PA_E!P59+FC_IND_PPP_PR_E!P59</f>
        <v>285.68357695614793</v>
      </c>
      <c r="Q59" s="10">
        <f>FC_IND_PPP_PU_E!Q59+FC_IND_PPP_PA_E!Q59+FC_IND_PPP_PR_E!Q59</f>
        <v>294.52089423903692</v>
      </c>
      <c r="R59" s="10">
        <f>FC_IND_PPP_PU_E!R59+FC_IND_PPP_PA_E!R59+FC_IND_PPP_PR_E!R59</f>
        <v>291.2247635425623</v>
      </c>
      <c r="S59" s="10">
        <f>FC_IND_PPP_PU_E!S59+FC_IND_PPP_PA_E!S59+FC_IND_PPP_PR_E!S59</f>
        <v>285.89853826311253</v>
      </c>
      <c r="T59" s="10">
        <f>FC_IND_PPP_PU_E!T59+FC_IND_PPP_PA_E!T59+FC_IND_PPP_PR_E!T59</f>
        <v>276.04101461736877</v>
      </c>
      <c r="U59" s="10">
        <f>FC_IND_PPP_PU_E!U59+FC_IND_PPP_PA_E!U59+FC_IND_PPP_PR_E!U59</f>
        <v>264.14883920894238</v>
      </c>
      <c r="V59" s="10">
        <f>FC_IND_PPP_PU_E!V59+FC_IND_PPP_PA_E!V59+FC_IND_PPP_PR_E!V59</f>
        <v>329.93748925193461</v>
      </c>
      <c r="W59" s="10">
        <f>FC_IND_PPP_PU_E!W59+FC_IND_PPP_PA_E!W59+FC_IND_PPP_PR_E!W59</f>
        <v>348.33404987102313</v>
      </c>
      <c r="X59" s="10">
        <f>FC_IND_PPP_PU_E!X59+FC_IND_PPP_PA_E!X59+FC_IND_PPP_PR_E!X59</f>
        <v>357.03430782459156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0.40601891659501288</v>
      </c>
      <c r="P61" s="10">
        <f>FC_IND_PPP_PU_E!P61+FC_IND_PPP_PA_E!P61+FC_IND_PPP_PR_E!P61</f>
        <v>0.28658641444539978</v>
      </c>
      <c r="Q61" s="10">
        <f>FC_IND_PPP_PU_E!Q61+FC_IND_PPP_PA_E!Q61+FC_IND_PPP_PR_E!Q61</f>
        <v>1.958555460017197</v>
      </c>
      <c r="R61" s="10">
        <f>FC_IND_PPP_PU_E!R61+FC_IND_PPP_PA_E!R61+FC_IND_PPP_PR_E!R61</f>
        <v>2.5556319862424761</v>
      </c>
      <c r="S61" s="10">
        <f>FC_IND_PPP_PU_E!S61+FC_IND_PPP_PA_E!S61+FC_IND_PPP_PR_E!S61</f>
        <v>3.0572656921754069</v>
      </c>
      <c r="T61" s="10">
        <f>FC_IND_PPP_PU_E!T61+FC_IND_PPP_PA_E!T61+FC_IND_PPP_PR_E!T61</f>
        <v>2.9428202923473776</v>
      </c>
      <c r="U61" s="10">
        <f>FC_IND_PPP_PU_E!U61+FC_IND_PPP_PA_E!U61+FC_IND_PPP_PR_E!U61</f>
        <v>3.1397248495270853</v>
      </c>
      <c r="V61" s="10">
        <f>FC_IND_PPP_PU_E!V61+FC_IND_PPP_PA_E!V61+FC_IND_PPP_PR_E!V61</f>
        <v>3.1784178847807389</v>
      </c>
      <c r="W61" s="10">
        <f>FC_IND_PPP_PU_E!W61+FC_IND_PPP_PA_E!W61+FC_IND_PPP_PR_E!W61</f>
        <v>3.413499570077386</v>
      </c>
      <c r="X61" s="10">
        <f>FC_IND_PPP_PU_E!X61+FC_IND_PPP_PA_E!X61+FC_IND_PPP_PR_E!X61</f>
        <v>3.4326741186586411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7.3288198938236283E-3</v>
      </c>
      <c r="D70" s="10">
        <f>FC_IND_PPP_PU_E!D70+FC_IND_PPP_PA_E!D70+FC_IND_PPP_PR_E!D70</f>
        <v>1.4916617564734343E-2</v>
      </c>
      <c r="E70" s="10">
        <f>FC_IND_PPP_PU_E!E70+FC_IND_PPP_PA_E!E70+FC_IND_PPP_PR_E!E70</f>
        <v>3.7175180077290287E-2</v>
      </c>
      <c r="F70" s="10">
        <f>FC_IND_PPP_PU_E!F70+FC_IND_PPP_PA_E!F70+FC_IND_PPP_PR_E!F70</f>
        <v>3.6404289440736738E-2</v>
      </c>
      <c r="G70" s="10">
        <f>FC_IND_PPP_PU_E!G70+FC_IND_PPP_PA_E!G70+FC_IND_PPP_PR_E!G70</f>
        <v>5.1617595136095609E-2</v>
      </c>
      <c r="H70" s="10">
        <f>FC_IND_PPP_PU_E!H70+FC_IND_PPP_PA_E!H70+FC_IND_PPP_PR_E!H70</f>
        <v>9.6752838346453263E-2</v>
      </c>
      <c r="I70" s="10">
        <f>FC_IND_PPP_PU_E!I70+FC_IND_PPP_PA_E!I70+FC_IND_PPP_PR_E!I70</f>
        <v>0.13365423880224669</v>
      </c>
      <c r="J70" s="10">
        <f>FC_IND_PPP_PU_E!J70+FC_IND_PPP_PA_E!J70+FC_IND_PPP_PR_E!J70</f>
        <v>3.2966826603585547E-2</v>
      </c>
      <c r="K70" s="10">
        <f>FC_IND_PPP_PU_E!K70+FC_IND_PPP_PA_E!K70+FC_IND_PPP_PR_E!K70</f>
        <v>6.2148855543158299E-2</v>
      </c>
      <c r="L70" s="10">
        <f>FC_IND_PPP_PU_E!L70+FC_IND_PPP_PA_E!L70+FC_IND_PPP_PR_E!L70</f>
        <v>0.12840081736821252</v>
      </c>
      <c r="M70" s="10">
        <f>FC_IND_PPP_PU_E!M70+FC_IND_PPP_PA_E!M70+FC_IND_PPP_PR_E!M70</f>
        <v>0.21715581978995727</v>
      </c>
      <c r="N70" s="10">
        <f>FC_IND_PPP_PU_E!N70+FC_IND_PPP_PA_E!N70+FC_IND_PPP_PR_E!N70</f>
        <v>0.3427148357024199</v>
      </c>
      <c r="O70" s="10">
        <f>FC_IND_PPP_PU_E!O70+FC_IND_PPP_PA_E!O70+FC_IND_PPP_PR_E!O70</f>
        <v>0.44513291695318596</v>
      </c>
      <c r="P70" s="10">
        <f>FC_IND_PPP_PU_E!P70+FC_IND_PPP_PA_E!P70+FC_IND_PPP_PR_E!P70</f>
        <v>0.58782695965920451</v>
      </c>
      <c r="Q70" s="10">
        <f>FC_IND_PPP_PU_E!Q70+FC_IND_PPP_PA_E!Q70+FC_IND_PPP_PR_E!Q70</f>
        <v>0.72399738488307364</v>
      </c>
      <c r="R70" s="10">
        <f>FC_IND_PPP_PU_E!R70+FC_IND_PPP_PA_E!R70+FC_IND_PPP_PR_E!R70</f>
        <v>0.86215269161744512</v>
      </c>
      <c r="S70" s="10">
        <f>FC_IND_PPP_PU_E!S70+FC_IND_PPP_PA_E!S70+FC_IND_PPP_PR_E!S70</f>
        <v>1.0290091513408788</v>
      </c>
      <c r="T70" s="10">
        <f>FC_IND_PPP_PU_E!T70+FC_IND_PPP_PA_E!T70+FC_IND_PPP_PR_E!T70</f>
        <v>1.1187354678450476</v>
      </c>
      <c r="U70" s="10">
        <f>FC_IND_PPP_PU_E!U70+FC_IND_PPP_PA_E!U70+FC_IND_PPP_PR_E!U70</f>
        <v>1.316393798797312</v>
      </c>
      <c r="V70" s="10">
        <f>FC_IND_PPP_PU_E!V70+FC_IND_PPP_PA_E!V70+FC_IND_PPP_PR_E!V70</f>
        <v>1.8018812363842669</v>
      </c>
      <c r="W70" s="10">
        <f>FC_IND_PPP_PU_E!W70+FC_IND_PPP_PA_E!W70+FC_IND_PPP_PR_E!W70</f>
        <v>2.2351450091032232</v>
      </c>
      <c r="X70" s="10">
        <f>FC_IND_PPP_PU_E!X70+FC_IND_PPP_PA_E!X70+FC_IND_PPP_PR_E!X70</f>
        <v>2.5823722719095565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39.982803095442819</v>
      </c>
      <c r="D75" s="37">
        <f>FC_IND_PPP_PU_E!D75+FC_IND_PPP_PA_E!D75+FC_IND_PPP_PR_E!D75</f>
        <v>56.200429922613921</v>
      </c>
      <c r="E75" s="37">
        <f>FC_IND_PPP_PU_E!E75+FC_IND_PPP_PA_E!E75+FC_IND_PPP_PR_E!E75</f>
        <v>47.24368013757524</v>
      </c>
      <c r="F75" s="37">
        <f>FC_IND_PPP_PU_E!F75+FC_IND_PPP_PA_E!F75+FC_IND_PPP_PR_E!F75</f>
        <v>57.848495270851259</v>
      </c>
      <c r="G75" s="37">
        <f>FC_IND_PPP_PU_E!G75+FC_IND_PPP_PA_E!G75+FC_IND_PPP_PR_E!G75</f>
        <v>65.204901117798784</v>
      </c>
      <c r="H75" s="37">
        <f>FC_IND_PPP_PU_E!H75+FC_IND_PPP_PA_E!H75+FC_IND_PPP_PR_E!H75</f>
        <v>40.962080825451423</v>
      </c>
      <c r="I75" s="37">
        <f>FC_IND_PPP_PU_E!I75+FC_IND_PPP_PA_E!I75+FC_IND_PPP_PR_E!I75</f>
        <v>41.08151332760103</v>
      </c>
      <c r="J75" s="37">
        <f>FC_IND_PPP_PU_E!J75+FC_IND_PPP_PA_E!J75+FC_IND_PPP_PR_E!J75</f>
        <v>39.481255374032671</v>
      </c>
      <c r="K75" s="37">
        <f>FC_IND_PPP_PU_E!K75+FC_IND_PPP_PA_E!K75+FC_IND_PPP_PR_E!K75</f>
        <v>38.000343938091135</v>
      </c>
      <c r="L75" s="37">
        <f>FC_IND_PPP_PU_E!L75+FC_IND_PPP_PA_E!L75+FC_IND_PPP_PR_E!L75</f>
        <v>23.02476354256234</v>
      </c>
      <c r="M75" s="37">
        <f>FC_IND_PPP_PU_E!M75+FC_IND_PPP_PA_E!M75+FC_IND_PPP_PR_E!M75</f>
        <v>17.12527944969905</v>
      </c>
      <c r="N75" s="37">
        <f>FC_IND_PPP_PU_E!N75+FC_IND_PPP_PA_E!N75+FC_IND_PPP_PR_E!N75</f>
        <v>19.609286328460882</v>
      </c>
      <c r="O75" s="37">
        <f>FC_IND_PPP_PU_E!O75+FC_IND_PPP_PA_E!O75+FC_IND_PPP_PR_E!O75</f>
        <v>17.364058469475488</v>
      </c>
      <c r="P75" s="37">
        <f>FC_IND_PPP_PU_E!P75+FC_IND_PPP_PA_E!P75+FC_IND_PPP_PR_E!P75</f>
        <v>7.5236457437661217</v>
      </c>
      <c r="Q75" s="37">
        <f>FC_IND_PPP_PU_E!Q75+FC_IND_PPP_PA_E!Q75+FC_IND_PPP_PR_E!Q75</f>
        <v>19.250988822012044</v>
      </c>
      <c r="R75" s="37">
        <f>FC_IND_PPP_PU_E!R75+FC_IND_PPP_PA_E!R75+FC_IND_PPP_PR_E!R75</f>
        <v>22.23654342218401</v>
      </c>
      <c r="S75" s="37">
        <f>FC_IND_PPP_PU_E!S75+FC_IND_PPP_PA_E!S75+FC_IND_PPP_PR_E!S75</f>
        <v>24.983319002579535</v>
      </c>
      <c r="T75" s="37">
        <f>FC_IND_PPP_PU_E!T75+FC_IND_PPP_PA_E!T75+FC_IND_PPP_PR_E!T75</f>
        <v>29.359243336199484</v>
      </c>
      <c r="U75" s="37">
        <f>FC_IND_PPP_PU_E!U75+FC_IND_PPP_PA_E!U75+FC_IND_PPP_PR_E!U75</f>
        <v>27.988993981083397</v>
      </c>
      <c r="V75" s="37">
        <f>FC_IND_PPP_PU_E!V75+FC_IND_PPP_PA_E!V75+FC_IND_PPP_PR_E!V75</f>
        <v>30.317712811693891</v>
      </c>
      <c r="W75" s="37">
        <f>FC_IND_PPP_PU_E!W75+FC_IND_PPP_PA_E!W75+FC_IND_PPP_PR_E!W75</f>
        <v>31.381599312123821</v>
      </c>
      <c r="X75" s="37">
        <f>FC_IND_PPP_PU_E!X75+FC_IND_PPP_PA_E!X75+FC_IND_PPP_PR_E!X75</f>
        <v>30.718916595012907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137.66122098022359</v>
      </c>
      <c r="D76" s="40">
        <f>FC_IND_PPP_PU_E!D76+FC_IND_PPP_PA_E!D76+FC_IND_PPP_PR_E!D76</f>
        <v>158.469475494411</v>
      </c>
      <c r="E76" s="40">
        <f>FC_IND_PPP_PU_E!E76+FC_IND_PPP_PA_E!E76+FC_IND_PPP_PR_E!E76</f>
        <v>161.39294926913146</v>
      </c>
      <c r="F76" s="40">
        <f>FC_IND_PPP_PU_E!F76+FC_IND_PPP_PA_E!F76+FC_IND_PPP_PR_E!F76</f>
        <v>106.5348237317283</v>
      </c>
      <c r="G76" s="40">
        <f>FC_IND_PPP_PU_E!G76+FC_IND_PPP_PA_E!G76+FC_IND_PPP_PR_E!G76</f>
        <v>151.8486672398968</v>
      </c>
      <c r="H76" s="40">
        <f>FC_IND_PPP_PU_E!H76+FC_IND_PPP_PA_E!H76+FC_IND_PPP_PR_E!H76</f>
        <v>162.33877901977638</v>
      </c>
      <c r="I76" s="40">
        <f>FC_IND_PPP_PU_E!I76+FC_IND_PPP_PA_E!I76+FC_IND_PPP_PR_E!I76</f>
        <v>163.71453138435083</v>
      </c>
      <c r="J76" s="40">
        <f>FC_IND_PPP_PU_E!J76+FC_IND_PPP_PA_E!J76+FC_IND_PPP_PR_E!J76</f>
        <v>164.83233018056748</v>
      </c>
      <c r="K76" s="40">
        <f>FC_IND_PPP_PU_E!K76+FC_IND_PPP_PA_E!K76+FC_IND_PPP_PR_E!K76</f>
        <v>157.00773860705067</v>
      </c>
      <c r="L76" s="40">
        <f>FC_IND_PPP_PU_E!L76+FC_IND_PPP_PA_E!L76+FC_IND_PPP_PR_E!L76</f>
        <v>148.06534823731729</v>
      </c>
      <c r="M76" s="40">
        <f>FC_IND_PPP_PU_E!M76+FC_IND_PPP_PA_E!M76+FC_IND_PPP_PR_E!M76</f>
        <v>141.70249355116081</v>
      </c>
      <c r="N76" s="40">
        <f>FC_IND_PPP_PU_E!N76+FC_IND_PPP_PA_E!N76+FC_IND_PPP_PR_E!N76</f>
        <v>138.17712811693889</v>
      </c>
      <c r="O76" s="40">
        <f>FC_IND_PPP_PU_E!O76+FC_IND_PPP_PA_E!O76+FC_IND_PPP_PR_E!O76</f>
        <v>142.39036973344798</v>
      </c>
      <c r="P76" s="40">
        <f>FC_IND_PPP_PU_E!P76+FC_IND_PPP_PA_E!P76+FC_IND_PPP_PR_E!P76</f>
        <v>131.12639724849529</v>
      </c>
      <c r="Q76" s="40">
        <f>FC_IND_PPP_PU_E!Q76+FC_IND_PPP_PA_E!Q76+FC_IND_PPP_PR_E!Q76</f>
        <v>147.29148753224419</v>
      </c>
      <c r="R76" s="40">
        <f>FC_IND_PPP_PU_E!R76+FC_IND_PPP_PA_E!R76+FC_IND_PPP_PR_E!R76</f>
        <v>145.82975064488389</v>
      </c>
      <c r="S76" s="40">
        <f>FC_IND_PPP_PU_E!S76+FC_IND_PPP_PA_E!S76+FC_IND_PPP_PR_E!S76</f>
        <v>149.69905417024941</v>
      </c>
      <c r="T76" s="40">
        <f>FC_IND_PPP_PU_E!T76+FC_IND_PPP_PA_E!T76+FC_IND_PPP_PR_E!T76</f>
        <v>155.20911435941531</v>
      </c>
      <c r="U76" s="40">
        <f>FC_IND_PPP_PU_E!U76+FC_IND_PPP_PA_E!U76+FC_IND_PPP_PR_E!U76</f>
        <v>155.64479793637139</v>
      </c>
      <c r="V76" s="40">
        <f>FC_IND_PPP_PU_E!V76+FC_IND_PPP_PA_E!V76+FC_IND_PPP_PR_E!V76</f>
        <v>164.8122957867584</v>
      </c>
      <c r="W76" s="40">
        <f>FC_IND_PPP_PU_E!W76+FC_IND_PPP_PA_E!W76+FC_IND_PPP_PR_E!W76</f>
        <v>171.63490971625106</v>
      </c>
      <c r="X76" s="40">
        <f>FC_IND_PPP_PU_E!X76+FC_IND_PPP_PA_E!X76+FC_IND_PPP_PR_E!X76</f>
        <v>179.90257953568346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243.60310925202512</v>
      </c>
      <c r="D2" s="31">
        <f t="shared" ref="D2:W2" si="1">SUM(D3,D17,D22,D25,D26,D51,D52,D71,D74,D75,D76)</f>
        <v>271.10531090767631</v>
      </c>
      <c r="E2" s="31">
        <f t="shared" si="1"/>
        <v>320.21742702005099</v>
      </c>
      <c r="F2" s="31">
        <f t="shared" si="1"/>
        <v>206.69466095818782</v>
      </c>
      <c r="G2" s="31">
        <f t="shared" si="1"/>
        <v>219.30263771831801</v>
      </c>
      <c r="H2" s="31">
        <f t="shared" si="1"/>
        <v>320.87433830905769</v>
      </c>
      <c r="I2" s="31">
        <f t="shared" si="1"/>
        <v>315.18888727818785</v>
      </c>
      <c r="J2" s="31">
        <f t="shared" si="1"/>
        <v>331.47183449314406</v>
      </c>
      <c r="K2" s="31">
        <f t="shared" si="1"/>
        <v>303.95413353047309</v>
      </c>
      <c r="L2" s="31">
        <f t="shared" si="1"/>
        <v>321.39710434533851</v>
      </c>
      <c r="M2" s="31">
        <f t="shared" si="1"/>
        <v>321.01135401154465</v>
      </c>
      <c r="N2" s="31">
        <f t="shared" si="1"/>
        <v>312.70759268774464</v>
      </c>
      <c r="O2" s="31">
        <f t="shared" si="1"/>
        <v>304.39516026288572</v>
      </c>
      <c r="P2" s="31">
        <f t="shared" si="1"/>
        <v>269.89776213708637</v>
      </c>
      <c r="Q2" s="31">
        <f t="shared" si="1"/>
        <v>264.78563592757149</v>
      </c>
      <c r="R2" s="31">
        <f t="shared" si="1"/>
        <v>257.31449998132666</v>
      </c>
      <c r="S2" s="31">
        <f t="shared" si="1"/>
        <v>245.36788516886236</v>
      </c>
      <c r="T2" s="31">
        <f t="shared" si="1"/>
        <v>249.16343883019911</v>
      </c>
      <c r="U2" s="31">
        <f t="shared" si="1"/>
        <v>214.21671982272323</v>
      </c>
      <c r="V2" s="31">
        <f t="shared" si="1"/>
        <v>303.63515136689728</v>
      </c>
      <c r="W2" s="31">
        <f t="shared" si="1"/>
        <v>330.35389883369118</v>
      </c>
      <c r="X2" s="31">
        <f t="shared" ref="X2" si="2">SUM(X3,X17,X22,X25,X26,X51,X52,X71,X74,X75,X76)</f>
        <v>361.93941902838549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38.861685340214592</v>
      </c>
      <c r="D3" s="34">
        <f t="shared" ref="D3:W3" si="4">SUM(D4,D8,D11)</f>
        <v>30.651901007200205</v>
      </c>
      <c r="E3" s="34">
        <f t="shared" si="4"/>
        <v>30.362350004138385</v>
      </c>
      <c r="F3" s="34">
        <f t="shared" si="4"/>
        <v>31.362741189825687</v>
      </c>
      <c r="G3" s="34">
        <f t="shared" si="4"/>
        <v>13.480002746209676</v>
      </c>
      <c r="H3" s="34">
        <f t="shared" si="4"/>
        <v>36.514640526835784</v>
      </c>
      <c r="I3" s="34">
        <f t="shared" si="4"/>
        <v>32.505788994534406</v>
      </c>
      <c r="J3" s="34">
        <f t="shared" si="4"/>
        <v>37.839971741009116</v>
      </c>
      <c r="K3" s="34">
        <f t="shared" si="4"/>
        <v>29.00825340934643</v>
      </c>
      <c r="L3" s="34">
        <f t="shared" si="4"/>
        <v>40.890996475903243</v>
      </c>
      <c r="M3" s="34">
        <f t="shared" si="4"/>
        <v>33.814887982548917</v>
      </c>
      <c r="N3" s="34">
        <f t="shared" si="4"/>
        <v>27.547782562006198</v>
      </c>
      <c r="O3" s="34">
        <f t="shared" si="4"/>
        <v>27.312604646733782</v>
      </c>
      <c r="P3" s="34">
        <f t="shared" si="4"/>
        <v>19.320363584392531</v>
      </c>
      <c r="Q3" s="34">
        <f t="shared" si="4"/>
        <v>15.432563881228848</v>
      </c>
      <c r="R3" s="34">
        <f t="shared" si="4"/>
        <v>13.30310599825361</v>
      </c>
      <c r="S3" s="34">
        <f t="shared" si="4"/>
        <v>13.287833611626674</v>
      </c>
      <c r="T3" s="34">
        <f t="shared" si="4"/>
        <v>11.938853608541736</v>
      </c>
      <c r="U3" s="34">
        <f t="shared" si="4"/>
        <v>11.111635476649239</v>
      </c>
      <c r="V3" s="34">
        <f t="shared" si="4"/>
        <v>16.702222159733495</v>
      </c>
      <c r="W3" s="34">
        <f t="shared" si="4"/>
        <v>18.395085805028028</v>
      </c>
      <c r="X3" s="34">
        <f t="shared" ref="X3" si="5">SUM(X4,X8,X11)</f>
        <v>18.599921432925502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3.7557173308425349</v>
      </c>
      <c r="D4" s="29">
        <f t="shared" ref="D4:W4" si="7">SUM(D5:D7)</f>
        <v>4.004509563539095</v>
      </c>
      <c r="E4" s="29">
        <f t="shared" si="7"/>
        <v>3.4169316644938865</v>
      </c>
      <c r="F4" s="29">
        <f t="shared" si="7"/>
        <v>2.4435590995905025</v>
      </c>
      <c r="G4" s="29">
        <f t="shared" si="7"/>
        <v>7.5572640585880535</v>
      </c>
      <c r="H4" s="29">
        <f t="shared" si="7"/>
        <v>5.6340496194690397</v>
      </c>
      <c r="I4" s="29">
        <f t="shared" si="7"/>
        <v>4.9804151093304458</v>
      </c>
      <c r="J4" s="29">
        <f t="shared" si="7"/>
        <v>5.1993102471407138</v>
      </c>
      <c r="K4" s="29">
        <f t="shared" si="7"/>
        <v>2.7314548064859121</v>
      </c>
      <c r="L4" s="29">
        <f t="shared" si="7"/>
        <v>5.6725563595986177</v>
      </c>
      <c r="M4" s="29">
        <f t="shared" si="7"/>
        <v>4.9035963005755123</v>
      </c>
      <c r="N4" s="29">
        <f t="shared" si="7"/>
        <v>3.0712833469404757</v>
      </c>
      <c r="O4" s="29">
        <f t="shared" si="7"/>
        <v>7.2578784197817043</v>
      </c>
      <c r="P4" s="29">
        <f t="shared" si="7"/>
        <v>2.6165272357589568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1.8997925565827137E-2</v>
      </c>
      <c r="U4" s="29">
        <f t="shared" si="7"/>
        <v>2.3992387696836953E-2</v>
      </c>
      <c r="V4" s="29">
        <f t="shared" si="7"/>
        <v>3.005298046135112E-2</v>
      </c>
      <c r="W4" s="29">
        <f t="shared" si="7"/>
        <v>3.5019319117746653E-2</v>
      </c>
      <c r="X4" s="29">
        <f t="shared" ref="X4" si="8">SUM(X5:X7)</f>
        <v>3.6172685895985587E-2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3.7557173308425349</v>
      </c>
      <c r="D7" s="10">
        <v>4.004509563539095</v>
      </c>
      <c r="E7" s="10">
        <v>3.4169316644938865</v>
      </c>
      <c r="F7" s="10">
        <v>2.4435590995905025</v>
      </c>
      <c r="G7" s="10">
        <v>7.5572640585880535</v>
      </c>
      <c r="H7" s="10">
        <v>5.6340496194690397</v>
      </c>
      <c r="I7" s="10">
        <v>4.9804151093304458</v>
      </c>
      <c r="J7" s="10">
        <v>5.1993102471407138</v>
      </c>
      <c r="K7" s="10">
        <v>2.7314548064859121</v>
      </c>
      <c r="L7" s="10">
        <v>5.6725563595986177</v>
      </c>
      <c r="M7" s="10">
        <v>4.9035963005755123</v>
      </c>
      <c r="N7" s="10">
        <v>3.0712833469404757</v>
      </c>
      <c r="O7" s="10">
        <v>7.2578784197817043</v>
      </c>
      <c r="P7" s="10">
        <v>2.6165272357589568</v>
      </c>
      <c r="Q7" s="10">
        <v>0</v>
      </c>
      <c r="R7" s="10">
        <v>0</v>
      </c>
      <c r="S7" s="10">
        <v>0</v>
      </c>
      <c r="T7" s="10">
        <v>1.8997925565827137E-2</v>
      </c>
      <c r="U7" s="10">
        <v>2.3992387696836953E-2</v>
      </c>
      <c r="V7" s="10">
        <v>3.005298046135112E-2</v>
      </c>
      <c r="W7" s="10">
        <v>3.5019319117746653E-2</v>
      </c>
      <c r="X7" s="10">
        <v>3.6172685895985587E-2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35.105968009372056</v>
      </c>
      <c r="D8" s="29">
        <f t="shared" ref="D8:X8" si="10">SUM(D9:D10)</f>
        <v>26.64739144366111</v>
      </c>
      <c r="E8" s="29">
        <f t="shared" si="10"/>
        <v>26.945418339644498</v>
      </c>
      <c r="F8" s="29">
        <f t="shared" si="10"/>
        <v>28.919182090235186</v>
      </c>
      <c r="G8" s="29">
        <f t="shared" si="10"/>
        <v>5.9227386876216226</v>
      </c>
      <c r="H8" s="29">
        <f t="shared" si="10"/>
        <v>30.880590907366745</v>
      </c>
      <c r="I8" s="29">
        <f t="shared" si="10"/>
        <v>27.525373885203958</v>
      </c>
      <c r="J8" s="29">
        <f t="shared" si="10"/>
        <v>32.6406614938684</v>
      </c>
      <c r="K8" s="29">
        <f t="shared" si="10"/>
        <v>26.276798602860516</v>
      </c>
      <c r="L8" s="29">
        <f t="shared" si="10"/>
        <v>35.218440116304627</v>
      </c>
      <c r="M8" s="29">
        <f t="shared" si="10"/>
        <v>28.911291681973406</v>
      </c>
      <c r="N8" s="29">
        <f t="shared" si="10"/>
        <v>24.476499215065722</v>
      </c>
      <c r="O8" s="29">
        <f t="shared" si="10"/>
        <v>20.054726226952077</v>
      </c>
      <c r="P8" s="29">
        <f t="shared" si="10"/>
        <v>16.703836348633573</v>
      </c>
      <c r="Q8" s="29">
        <f t="shared" si="10"/>
        <v>15.432563881228848</v>
      </c>
      <c r="R8" s="29">
        <f t="shared" si="10"/>
        <v>13.30310599825361</v>
      </c>
      <c r="S8" s="29">
        <f t="shared" si="10"/>
        <v>13.287833611626674</v>
      </c>
      <c r="T8" s="29">
        <f t="shared" si="10"/>
        <v>11.919855682975909</v>
      </c>
      <c r="U8" s="29">
        <f t="shared" si="10"/>
        <v>11.087643088952403</v>
      </c>
      <c r="V8" s="29">
        <f t="shared" si="10"/>
        <v>16.672169179272142</v>
      </c>
      <c r="W8" s="29">
        <f t="shared" si="10"/>
        <v>18.337406926481151</v>
      </c>
      <c r="X8" s="29">
        <f t="shared" si="10"/>
        <v>18.539851859514524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35.105968009372056</v>
      </c>
      <c r="D10" s="10">
        <v>26.64739144366111</v>
      </c>
      <c r="E10" s="10">
        <v>26.945418339644498</v>
      </c>
      <c r="F10" s="10">
        <v>28.919182090235186</v>
      </c>
      <c r="G10" s="10">
        <v>5.9227386876216226</v>
      </c>
      <c r="H10" s="10">
        <v>30.880590907366745</v>
      </c>
      <c r="I10" s="10">
        <v>27.525373885203958</v>
      </c>
      <c r="J10" s="10">
        <v>32.6406614938684</v>
      </c>
      <c r="K10" s="10">
        <v>26.276798602860516</v>
      </c>
      <c r="L10" s="10">
        <v>35.218440116304627</v>
      </c>
      <c r="M10" s="10">
        <v>28.911291681973406</v>
      </c>
      <c r="N10" s="10">
        <v>24.476499215065722</v>
      </c>
      <c r="O10" s="10">
        <v>20.054726226952077</v>
      </c>
      <c r="P10" s="10">
        <v>16.703836348633573</v>
      </c>
      <c r="Q10" s="10">
        <v>15.432563881228848</v>
      </c>
      <c r="R10" s="10">
        <v>13.30310599825361</v>
      </c>
      <c r="S10" s="10">
        <v>13.287833611626674</v>
      </c>
      <c r="T10" s="10">
        <v>11.919855682975909</v>
      </c>
      <c r="U10" s="10">
        <v>11.087643088952403</v>
      </c>
      <c r="V10" s="10">
        <v>16.672169179272142</v>
      </c>
      <c r="W10" s="10">
        <v>18.337406926481151</v>
      </c>
      <c r="X10" s="10">
        <v>18.539851859514524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2.2659559429130186E-2</v>
      </c>
      <c r="X11" s="29">
        <f t="shared" si="12"/>
        <v>2.3896887514995E-2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2.2659559429130186E-2</v>
      </c>
      <c r="X16" s="10">
        <v>2.3896887514995E-2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7.6329436323916493</v>
      </c>
      <c r="D26" s="37">
        <f t="shared" ref="D26:X26" si="18">SUM(D27,D33)</f>
        <v>28.754972749260027</v>
      </c>
      <c r="E26" s="37">
        <f t="shared" si="18"/>
        <v>23.614405116759539</v>
      </c>
      <c r="F26" s="37">
        <f t="shared" si="18"/>
        <v>4.3601500825848856</v>
      </c>
      <c r="G26" s="37">
        <f t="shared" si="18"/>
        <v>5.926472635375057</v>
      </c>
      <c r="H26" s="37">
        <f t="shared" si="18"/>
        <v>11.94929448278714</v>
      </c>
      <c r="I26" s="37">
        <f t="shared" si="18"/>
        <v>9.8896134845901642</v>
      </c>
      <c r="J26" s="37">
        <f t="shared" si="18"/>
        <v>8.2086393987332329</v>
      </c>
      <c r="K26" s="37">
        <f t="shared" si="18"/>
        <v>8.3771814799082165</v>
      </c>
      <c r="L26" s="37">
        <f t="shared" si="18"/>
        <v>6.1801805183405465</v>
      </c>
      <c r="M26" s="37">
        <f t="shared" si="18"/>
        <v>7.265432757818826</v>
      </c>
      <c r="N26" s="37">
        <f t="shared" si="18"/>
        <v>2.5530476391654591</v>
      </c>
      <c r="O26" s="37">
        <f t="shared" si="18"/>
        <v>2.4460831991788514</v>
      </c>
      <c r="P26" s="37">
        <f t="shared" si="18"/>
        <v>2.2100063506604508</v>
      </c>
      <c r="Q26" s="37">
        <f t="shared" si="18"/>
        <v>0.40575126919675292</v>
      </c>
      <c r="R26" s="37">
        <f t="shared" si="18"/>
        <v>1.5843561360409901</v>
      </c>
      <c r="S26" s="37">
        <f t="shared" si="18"/>
        <v>0.36720719933196777</v>
      </c>
      <c r="T26" s="37">
        <f t="shared" si="18"/>
        <v>0.73655561593023067</v>
      </c>
      <c r="U26" s="37">
        <f t="shared" si="18"/>
        <v>0.99805406917903117</v>
      </c>
      <c r="V26" s="37">
        <f t="shared" si="18"/>
        <v>0.45142544848550492</v>
      </c>
      <c r="W26" s="37">
        <f t="shared" si="18"/>
        <v>1.3986335755329895</v>
      </c>
      <c r="X26" s="37">
        <f t="shared" si="18"/>
        <v>1.4446568728029083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7.6329436323916493</v>
      </c>
      <c r="D33" s="29">
        <f t="shared" ref="D33:X33" si="22">SUM(D34:D50)</f>
        <v>28.754972749260027</v>
      </c>
      <c r="E33" s="29">
        <f t="shared" si="22"/>
        <v>23.614405116759539</v>
      </c>
      <c r="F33" s="29">
        <f t="shared" si="22"/>
        <v>4.3601500825848856</v>
      </c>
      <c r="G33" s="29">
        <f t="shared" si="22"/>
        <v>5.926472635375057</v>
      </c>
      <c r="H33" s="29">
        <f t="shared" si="22"/>
        <v>11.94929448278714</v>
      </c>
      <c r="I33" s="29">
        <f t="shared" si="22"/>
        <v>9.8896134845901642</v>
      </c>
      <c r="J33" s="29">
        <f t="shared" si="22"/>
        <v>8.2086393987332329</v>
      </c>
      <c r="K33" s="29">
        <f t="shared" si="22"/>
        <v>8.3771814799082165</v>
      </c>
      <c r="L33" s="29">
        <f t="shared" si="22"/>
        <v>6.1801805183405465</v>
      </c>
      <c r="M33" s="29">
        <f t="shared" si="22"/>
        <v>7.265432757818826</v>
      </c>
      <c r="N33" s="29">
        <f t="shared" si="22"/>
        <v>2.5530476391654591</v>
      </c>
      <c r="O33" s="29">
        <f t="shared" si="22"/>
        <v>2.4460831991788514</v>
      </c>
      <c r="P33" s="29">
        <f t="shared" si="22"/>
        <v>2.2100063506604508</v>
      </c>
      <c r="Q33" s="29">
        <f t="shared" si="22"/>
        <v>0.40575126919675292</v>
      </c>
      <c r="R33" s="29">
        <f t="shared" si="22"/>
        <v>1.5843561360409901</v>
      </c>
      <c r="S33" s="29">
        <f t="shared" si="22"/>
        <v>0.36720719933196777</v>
      </c>
      <c r="T33" s="29">
        <f t="shared" si="22"/>
        <v>0.73655561593023067</v>
      </c>
      <c r="U33" s="29">
        <f t="shared" si="22"/>
        <v>0.99805406917903117</v>
      </c>
      <c r="V33" s="29">
        <f t="shared" si="22"/>
        <v>0.45142544848550492</v>
      </c>
      <c r="W33" s="29">
        <f t="shared" si="22"/>
        <v>1.3986335755329895</v>
      </c>
      <c r="X33" s="29">
        <f t="shared" si="22"/>
        <v>1.4446568728029083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0.53618935737914797</v>
      </c>
      <c r="D36" s="10">
        <v>0.51900784558817736</v>
      </c>
      <c r="E36" s="10">
        <v>0.53772787140903822</v>
      </c>
      <c r="F36" s="10">
        <v>0</v>
      </c>
      <c r="G36" s="10">
        <v>0</v>
      </c>
      <c r="H36" s="10">
        <v>0</v>
      </c>
      <c r="I36" s="10">
        <v>0.54030441716273536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0.41973567487442753</v>
      </c>
      <c r="S36" s="10">
        <v>0</v>
      </c>
      <c r="T36" s="10">
        <v>0</v>
      </c>
      <c r="U36" s="10">
        <v>0.35599436720416489</v>
      </c>
      <c r="V36" s="10">
        <v>0.45142544848550492</v>
      </c>
      <c r="W36" s="10">
        <v>0.96394241186892382</v>
      </c>
      <c r="X36" s="10">
        <v>0.99569000668214613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2.3574916047107508</v>
      </c>
      <c r="D43" s="10">
        <v>1.862263569145528</v>
      </c>
      <c r="E43" s="10">
        <v>0.46591222197300791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0.78610974983901905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4.7392626703017502</v>
      </c>
      <c r="D44" s="10">
        <v>26.37370133452632</v>
      </c>
      <c r="E44" s="10">
        <v>22.610765023377493</v>
      </c>
      <c r="F44" s="10">
        <v>4.3601500825848856</v>
      </c>
      <c r="G44" s="10">
        <v>5.926472635375057</v>
      </c>
      <c r="H44" s="10">
        <v>11.94929448278714</v>
      </c>
      <c r="I44" s="10">
        <v>9.3493090674274288</v>
      </c>
      <c r="J44" s="10">
        <v>8.2086393987332329</v>
      </c>
      <c r="K44" s="10">
        <v>8.3771814799082165</v>
      </c>
      <c r="L44" s="10">
        <v>6.1801805183405465</v>
      </c>
      <c r="M44" s="10">
        <v>7.265432757818826</v>
      </c>
      <c r="N44" s="10">
        <v>2.5530476391654591</v>
      </c>
      <c r="O44" s="10">
        <v>2.4460831991788514</v>
      </c>
      <c r="P44" s="10">
        <v>2.2100063506604508</v>
      </c>
      <c r="Q44" s="10">
        <v>0.40575126919675292</v>
      </c>
      <c r="R44" s="10">
        <v>0.37851071132754344</v>
      </c>
      <c r="S44" s="10">
        <v>0.36720719933196777</v>
      </c>
      <c r="T44" s="10">
        <v>0.73655561593023067</v>
      </c>
      <c r="U44" s="10">
        <v>0.64205970197486628</v>
      </c>
      <c r="V44" s="10">
        <v>0</v>
      </c>
      <c r="W44" s="10">
        <v>0.43469116366406557</v>
      </c>
      <c r="X44" s="10">
        <v>0.44896686612076214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39.402192168862321</v>
      </c>
      <c r="D51" s="37">
        <v>36.403258613658871</v>
      </c>
      <c r="E51" s="37">
        <v>38.192804462165022</v>
      </c>
      <c r="F51" s="37">
        <v>34.497292298178522</v>
      </c>
      <c r="G51" s="37">
        <v>25.727666743376005</v>
      </c>
      <c r="H51" s="37">
        <v>45.477289878051984</v>
      </c>
      <c r="I51" s="37">
        <v>40.725341437085852</v>
      </c>
      <c r="J51" s="37">
        <v>41.164506339120621</v>
      </c>
      <c r="K51" s="37">
        <v>43.848329208909327</v>
      </c>
      <c r="L51" s="37">
        <v>42.552254819553177</v>
      </c>
      <c r="M51" s="37">
        <v>48.833370176594308</v>
      </c>
      <c r="N51" s="37">
        <v>52.69049089868345</v>
      </c>
      <c r="O51" s="37">
        <v>50.027147675198947</v>
      </c>
      <c r="P51" s="37">
        <v>44.299506883553121</v>
      </c>
      <c r="Q51" s="37">
        <v>40.929925039452556</v>
      </c>
      <c r="R51" s="37">
        <v>41.995928916872629</v>
      </c>
      <c r="S51" s="37">
        <v>35.146957910561746</v>
      </c>
      <c r="T51" s="37">
        <v>38.719022332181616</v>
      </c>
      <c r="U51" s="37">
        <v>32.782895320689782</v>
      </c>
      <c r="V51" s="37">
        <v>43.740195755125733</v>
      </c>
      <c r="W51" s="37">
        <v>45.046554784534607</v>
      </c>
      <c r="X51" s="37">
        <v>60.452452583399378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61.790453904414989</v>
      </c>
      <c r="D52" s="37">
        <f t="shared" ref="D52:X52" si="24">SUM(D53:D70)</f>
        <v>58.801978935082055</v>
      </c>
      <c r="E52" s="37">
        <f t="shared" si="24"/>
        <v>115.79634025490371</v>
      </c>
      <c r="F52" s="37">
        <f t="shared" si="24"/>
        <v>48.294343323783465</v>
      </c>
      <c r="G52" s="37">
        <f t="shared" si="24"/>
        <v>54.813491537178727</v>
      </c>
      <c r="H52" s="37">
        <f t="shared" si="24"/>
        <v>117.48273834730803</v>
      </c>
      <c r="I52" s="37">
        <f t="shared" si="24"/>
        <v>123.32110473471357</v>
      </c>
      <c r="J52" s="37">
        <f t="shared" si="24"/>
        <v>136.39294157797346</v>
      </c>
      <c r="K52" s="37">
        <f t="shared" si="24"/>
        <v>119.64920028522687</v>
      </c>
      <c r="L52" s="37">
        <f t="shared" si="24"/>
        <v>135.55785996361291</v>
      </c>
      <c r="M52" s="37">
        <f t="shared" si="24"/>
        <v>141.60606667809941</v>
      </c>
      <c r="N52" s="37">
        <f t="shared" si="24"/>
        <v>141.81074899052365</v>
      </c>
      <c r="O52" s="37">
        <f t="shared" si="24"/>
        <v>137.41471384963438</v>
      </c>
      <c r="P52" s="37">
        <f t="shared" si="24"/>
        <v>134.15317222634113</v>
      </c>
      <c r="Q52" s="37">
        <f t="shared" si="24"/>
        <v>127.57462922267044</v>
      </c>
      <c r="R52" s="37">
        <f t="shared" si="24"/>
        <v>117.9959303756268</v>
      </c>
      <c r="S52" s="37">
        <f t="shared" si="24"/>
        <v>112.61841024155886</v>
      </c>
      <c r="T52" s="37">
        <f t="shared" si="24"/>
        <v>109.07577139525925</v>
      </c>
      <c r="U52" s="37">
        <f t="shared" si="24"/>
        <v>91.114339552646499</v>
      </c>
      <c r="V52" s="37">
        <f t="shared" si="24"/>
        <v>144.03265714397332</v>
      </c>
      <c r="W52" s="37">
        <f t="shared" si="24"/>
        <v>162.35782320443758</v>
      </c>
      <c r="X52" s="37">
        <f t="shared" si="24"/>
        <v>171.92585606504474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61.788920702832669</v>
      </c>
      <c r="D59" s="10">
        <v>58.798770239170999</v>
      </c>
      <c r="E59" s="10">
        <v>115.78904689163129</v>
      </c>
      <c r="F59" s="10">
        <v>48.286963982635868</v>
      </c>
      <c r="G59" s="10">
        <v>54.801058525076975</v>
      </c>
      <c r="H59" s="10">
        <v>117.46366718813701</v>
      </c>
      <c r="I59" s="10">
        <v>123.2951068454245</v>
      </c>
      <c r="J59" s="10">
        <v>136.38672303236069</v>
      </c>
      <c r="K59" s="10">
        <v>119.63720578414812</v>
      </c>
      <c r="L59" s="10">
        <v>135.53196077985027</v>
      </c>
      <c r="M59" s="10">
        <v>141.56267290174623</v>
      </c>
      <c r="N59" s="10">
        <v>141.742843511041</v>
      </c>
      <c r="O59" s="10">
        <v>137.13422471550504</v>
      </c>
      <c r="P59" s="10">
        <v>133.92817458996367</v>
      </c>
      <c r="Q59" s="10">
        <v>126.66887494091459</v>
      </c>
      <c r="R59" s="10">
        <v>116.84237902538784</v>
      </c>
      <c r="S59" s="10">
        <v>111.27997974651774</v>
      </c>
      <c r="T59" s="10">
        <v>107.75640163556905</v>
      </c>
      <c r="U59" s="10">
        <v>89.885169044458181</v>
      </c>
      <c r="V59" s="10">
        <v>142.36850024175806</v>
      </c>
      <c r="W59" s="10">
        <v>160.48375470687941</v>
      </c>
      <c r="X59" s="10">
        <v>169.90969366524206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0.1937885080576616</v>
      </c>
      <c r="P61" s="10">
        <v>0.12299063427145571</v>
      </c>
      <c r="Q61" s="10">
        <v>0.78196840641530774</v>
      </c>
      <c r="R61" s="10">
        <v>0.97936680993902547</v>
      </c>
      <c r="S61" s="10">
        <v>1.1365910192768307</v>
      </c>
      <c r="T61" s="10">
        <v>1.1004015273563763</v>
      </c>
      <c r="U61" s="10">
        <v>1.0193012794916452</v>
      </c>
      <c r="V61" s="10">
        <v>1.2984524284809751</v>
      </c>
      <c r="W61" s="10">
        <v>1.4589294337174528</v>
      </c>
      <c r="X61" s="10">
        <v>1.5240726841681795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1.5332015823187925E-3</v>
      </c>
      <c r="D70" s="10">
        <v>3.2086959110567436E-3</v>
      </c>
      <c r="E70" s="10">
        <v>7.2933632724292864E-3</v>
      </c>
      <c r="F70" s="10">
        <v>7.3793411475942487E-3</v>
      </c>
      <c r="G70" s="10">
        <v>1.2433012101752438E-2</v>
      </c>
      <c r="H70" s="10">
        <v>1.9071159171016882E-2</v>
      </c>
      <c r="I70" s="10">
        <v>2.5997889289068172E-2</v>
      </c>
      <c r="J70" s="10">
        <v>6.2185456127589597E-3</v>
      </c>
      <c r="K70" s="10">
        <v>1.199450107874224E-2</v>
      </c>
      <c r="L70" s="10">
        <v>2.5899183762651434E-2</v>
      </c>
      <c r="M70" s="10">
        <v>4.3393776353197779E-2</v>
      </c>
      <c r="N70" s="10">
        <v>6.7905479482655101E-2</v>
      </c>
      <c r="O70" s="10">
        <v>8.6700626071676376E-2</v>
      </c>
      <c r="P70" s="10">
        <v>0.10200700210599754</v>
      </c>
      <c r="Q70" s="10">
        <v>0.12378587534054462</v>
      </c>
      <c r="R70" s="10">
        <v>0.17418454029992619</v>
      </c>
      <c r="S70" s="10">
        <v>0.20183947576429051</v>
      </c>
      <c r="T70" s="10">
        <v>0.21896823233382598</v>
      </c>
      <c r="U70" s="10">
        <v>0.20986922869668123</v>
      </c>
      <c r="V70" s="10">
        <v>0.36570447373429382</v>
      </c>
      <c r="W70" s="10">
        <v>0.41513906384070121</v>
      </c>
      <c r="X70" s="10">
        <v>0.49208971563450782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19.512290748262949</v>
      </c>
      <c r="D75" s="37">
        <v>27.554970105006429</v>
      </c>
      <c r="E75" s="37">
        <v>23.987282014976667</v>
      </c>
      <c r="F75" s="37">
        <v>29.201264767918921</v>
      </c>
      <c r="G75" s="37">
        <v>31.116217601131808</v>
      </c>
      <c r="H75" s="37">
        <v>20.655204698746662</v>
      </c>
      <c r="I75" s="37">
        <v>20.28967726347382</v>
      </c>
      <c r="J75" s="37">
        <v>19.662255087786484</v>
      </c>
      <c r="K75" s="37">
        <v>18.646411946394135</v>
      </c>
      <c r="L75" s="37">
        <v>12.506263867844023</v>
      </c>
      <c r="M75" s="37">
        <v>9.3955954476047463</v>
      </c>
      <c r="N75" s="37">
        <v>10.617802764561933</v>
      </c>
      <c r="O75" s="37">
        <v>9.0019285194258458</v>
      </c>
      <c r="P75" s="37">
        <v>3.5270775851382457</v>
      </c>
      <c r="Q75" s="37">
        <v>8.2795521244250665</v>
      </c>
      <c r="R75" s="37">
        <v>8.9215305839525492</v>
      </c>
      <c r="S75" s="37">
        <v>9.7242303143546529</v>
      </c>
      <c r="T75" s="37">
        <v>11.460783902121108</v>
      </c>
      <c r="U75" s="37">
        <v>9.5241586633814546</v>
      </c>
      <c r="V75" s="37">
        <v>13.082136599716172</v>
      </c>
      <c r="W75" s="37">
        <v>14.458066583445426</v>
      </c>
      <c r="X75" s="37">
        <v>14.618880017970257</v>
      </c>
    </row>
    <row r="76" spans="1:24" ht="11.25" customHeight="1" x14ac:dyDescent="0.2">
      <c r="A76" s="38" t="s">
        <v>139</v>
      </c>
      <c r="B76" s="39" t="s">
        <v>140</v>
      </c>
      <c r="C76" s="40">
        <v>76.403543457878612</v>
      </c>
      <c r="D76" s="40">
        <v>88.938229497468711</v>
      </c>
      <c r="E76" s="40">
        <v>88.26424516710766</v>
      </c>
      <c r="F76" s="40">
        <v>58.978869295896352</v>
      </c>
      <c r="G76" s="40">
        <v>88.238786455046764</v>
      </c>
      <c r="H76" s="40">
        <v>88.795170375328112</v>
      </c>
      <c r="I76" s="40">
        <v>88.457361363790056</v>
      </c>
      <c r="J76" s="40">
        <v>88.203520348521138</v>
      </c>
      <c r="K76" s="40">
        <v>84.424757200688106</v>
      </c>
      <c r="L76" s="40">
        <v>83.709548700084625</v>
      </c>
      <c r="M76" s="40">
        <v>80.096000968878428</v>
      </c>
      <c r="N76" s="40">
        <v>77.487719832803933</v>
      </c>
      <c r="O76" s="40">
        <v>78.192682372713932</v>
      </c>
      <c r="P76" s="40">
        <v>66.387635507000894</v>
      </c>
      <c r="Q76" s="40">
        <v>72.163214390597844</v>
      </c>
      <c r="R76" s="40">
        <v>73.513647970580067</v>
      </c>
      <c r="S76" s="40">
        <v>74.223245891428476</v>
      </c>
      <c r="T76" s="40">
        <v>77.23245197616518</v>
      </c>
      <c r="U76" s="40">
        <v>68.685636740177259</v>
      </c>
      <c r="V76" s="40">
        <v>85.626514259863086</v>
      </c>
      <c r="W76" s="40">
        <v>88.697734880712531</v>
      </c>
      <c r="X76" s="40">
        <v>94.89765205624272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208.47829555134498</v>
      </c>
      <c r="D2" s="31">
        <f t="shared" ref="D2:W2" si="1">SUM(D3,D17,D22,D25,D26,D51,D52,D71,D74,D75,D76)</f>
        <v>226.88708542745206</v>
      </c>
      <c r="E2" s="31">
        <f t="shared" si="1"/>
        <v>262.56079605485036</v>
      </c>
      <c r="F2" s="31">
        <f t="shared" si="1"/>
        <v>169.85041934718808</v>
      </c>
      <c r="G2" s="31">
        <f t="shared" si="1"/>
        <v>179.7603653104878</v>
      </c>
      <c r="H2" s="31">
        <f t="shared" si="1"/>
        <v>266.43205028092473</v>
      </c>
      <c r="I2" s="31">
        <f t="shared" si="1"/>
        <v>271.86008512690785</v>
      </c>
      <c r="J2" s="31">
        <f t="shared" si="1"/>
        <v>285.00478244447504</v>
      </c>
      <c r="K2" s="31">
        <f t="shared" si="1"/>
        <v>266.18965354651084</v>
      </c>
      <c r="L2" s="31">
        <f t="shared" si="1"/>
        <v>231.73763750971827</v>
      </c>
      <c r="M2" s="31">
        <f t="shared" si="1"/>
        <v>228.57790237838825</v>
      </c>
      <c r="N2" s="31">
        <f t="shared" si="1"/>
        <v>229.50167070906883</v>
      </c>
      <c r="O2" s="31">
        <f t="shared" si="1"/>
        <v>243.06849122071668</v>
      </c>
      <c r="P2" s="31">
        <f t="shared" si="1"/>
        <v>265.46186727789274</v>
      </c>
      <c r="Q2" s="31">
        <f t="shared" si="1"/>
        <v>297.35125913591475</v>
      </c>
      <c r="R2" s="31">
        <f t="shared" si="1"/>
        <v>321.42379678225791</v>
      </c>
      <c r="S2" s="31">
        <f t="shared" si="1"/>
        <v>317.33923614467665</v>
      </c>
      <c r="T2" s="31">
        <f t="shared" si="1"/>
        <v>318.41390942080034</v>
      </c>
      <c r="U2" s="31">
        <f t="shared" si="1"/>
        <v>336.41470216005825</v>
      </c>
      <c r="V2" s="31">
        <f t="shared" si="1"/>
        <v>336.03049217020248</v>
      </c>
      <c r="W2" s="31">
        <f t="shared" si="1"/>
        <v>328.92187863952626</v>
      </c>
      <c r="X2" s="31">
        <f t="shared" ref="X2" si="2">SUM(X3,X17,X22,X25,X26,X51,X52,X71,X74,X75,X76)</f>
        <v>340.88199388422015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40.770128933216185</v>
      </c>
      <c r="D3" s="34">
        <f t="shared" ref="D3:W3" si="4">SUM(D4,D8,D11)</f>
        <v>31.86495195926582</v>
      </c>
      <c r="E3" s="34">
        <f t="shared" si="4"/>
        <v>29.437220073247683</v>
      </c>
      <c r="F3" s="34">
        <f t="shared" si="4"/>
        <v>30.767697331240516</v>
      </c>
      <c r="G3" s="34">
        <f t="shared" si="4"/>
        <v>14.767718663936492</v>
      </c>
      <c r="H3" s="34">
        <f t="shared" si="4"/>
        <v>35.898859043241586</v>
      </c>
      <c r="I3" s="34">
        <f t="shared" si="4"/>
        <v>33.31029011122655</v>
      </c>
      <c r="J3" s="34">
        <f t="shared" si="4"/>
        <v>38.141627571114704</v>
      </c>
      <c r="K3" s="34">
        <f t="shared" si="4"/>
        <v>30.108943495210745</v>
      </c>
      <c r="L3" s="34">
        <f t="shared" si="4"/>
        <v>34.391720635016782</v>
      </c>
      <c r="M3" s="34">
        <f t="shared" si="4"/>
        <v>27.819247872997078</v>
      </c>
      <c r="N3" s="34">
        <f t="shared" si="4"/>
        <v>23.328313740659326</v>
      </c>
      <c r="O3" s="34">
        <f t="shared" si="4"/>
        <v>25.371402232028029</v>
      </c>
      <c r="P3" s="34">
        <f t="shared" si="4"/>
        <v>21.892104171411418</v>
      </c>
      <c r="Q3" s="34">
        <f t="shared" si="4"/>
        <v>20.450067245168395</v>
      </c>
      <c r="R3" s="34">
        <f t="shared" si="4"/>
        <v>19.854331662967354</v>
      </c>
      <c r="S3" s="34">
        <f t="shared" si="4"/>
        <v>20.851031392672553</v>
      </c>
      <c r="T3" s="34">
        <f t="shared" si="4"/>
        <v>18.645067285697301</v>
      </c>
      <c r="U3" s="34">
        <f t="shared" si="4"/>
        <v>21.542534772705871</v>
      </c>
      <c r="V3" s="34">
        <f t="shared" si="4"/>
        <v>22.005000540180522</v>
      </c>
      <c r="W3" s="34">
        <f t="shared" si="4"/>
        <v>21.531913335126749</v>
      </c>
      <c r="X3" s="34">
        <f t="shared" ref="X3" si="5">SUM(X4,X8,X11)</f>
        <v>20.484429383927463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3.9401554120637421</v>
      </c>
      <c r="D4" s="29">
        <f t="shared" ref="D4:W4" si="7">SUM(D5:D7)</f>
        <v>4.1629882868478338</v>
      </c>
      <c r="E4" s="29">
        <f t="shared" si="7"/>
        <v>3.3128189803900336</v>
      </c>
      <c r="F4" s="29">
        <f t="shared" si="7"/>
        <v>2.3971975642100127</v>
      </c>
      <c r="G4" s="29">
        <f t="shared" si="7"/>
        <v>8.2791933790731651</v>
      </c>
      <c r="H4" s="29">
        <f t="shared" si="7"/>
        <v>5.5390372248989701</v>
      </c>
      <c r="I4" s="29">
        <f t="shared" si="7"/>
        <v>5.1036777539541625</v>
      </c>
      <c r="J4" s="29">
        <f t="shared" si="7"/>
        <v>5.2407585404775174</v>
      </c>
      <c r="K4" s="29">
        <f t="shared" si="7"/>
        <v>2.8350972141503732</v>
      </c>
      <c r="L4" s="29">
        <f t="shared" si="7"/>
        <v>4.7709518089310414</v>
      </c>
      <c r="M4" s="29">
        <f t="shared" si="7"/>
        <v>4.0341509049274968</v>
      </c>
      <c r="N4" s="29">
        <f t="shared" si="7"/>
        <v>2.6008576676768946</v>
      </c>
      <c r="O4" s="29">
        <f t="shared" si="7"/>
        <v>6.7420355956955049</v>
      </c>
      <c r="P4" s="29">
        <f t="shared" si="7"/>
        <v>2.9648141227965037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2.966931433099142E-2</v>
      </c>
      <c r="U4" s="29">
        <f t="shared" si="7"/>
        <v>4.651492098759983E-2</v>
      </c>
      <c r="V4" s="29">
        <f t="shared" si="7"/>
        <v>3.9594482995226686E-2</v>
      </c>
      <c r="W4" s="29">
        <f t="shared" si="7"/>
        <v>4.0990999024987658E-2</v>
      </c>
      <c r="X4" s="29">
        <f t="shared" ref="X4" si="8">SUM(X5:X7)</f>
        <v>3.9837632246748717E-2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3.9401554120637421</v>
      </c>
      <c r="D7" s="10">
        <v>4.1629882868478338</v>
      </c>
      <c r="E7" s="10">
        <v>3.3128189803900336</v>
      </c>
      <c r="F7" s="10">
        <v>2.3971975642100127</v>
      </c>
      <c r="G7" s="10">
        <v>8.2791933790731651</v>
      </c>
      <c r="H7" s="10">
        <v>5.5390372248989701</v>
      </c>
      <c r="I7" s="10">
        <v>5.1036777539541625</v>
      </c>
      <c r="J7" s="10">
        <v>5.2407585404775174</v>
      </c>
      <c r="K7" s="10">
        <v>2.8350972141503732</v>
      </c>
      <c r="L7" s="10">
        <v>4.7709518089310414</v>
      </c>
      <c r="M7" s="10">
        <v>4.0341509049274968</v>
      </c>
      <c r="N7" s="10">
        <v>2.6008576676768946</v>
      </c>
      <c r="O7" s="10">
        <v>6.7420355956955049</v>
      </c>
      <c r="P7" s="10">
        <v>2.9648141227965037</v>
      </c>
      <c r="Q7" s="10">
        <v>0</v>
      </c>
      <c r="R7" s="10">
        <v>0</v>
      </c>
      <c r="S7" s="10">
        <v>0</v>
      </c>
      <c r="T7" s="10">
        <v>2.966931433099142E-2</v>
      </c>
      <c r="U7" s="10">
        <v>4.651492098759983E-2</v>
      </c>
      <c r="V7" s="10">
        <v>3.9594482995226686E-2</v>
      </c>
      <c r="W7" s="10">
        <v>4.0990999024987658E-2</v>
      </c>
      <c r="X7" s="10">
        <v>3.9837632246748717E-2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36.829973521152439</v>
      </c>
      <c r="D8" s="29">
        <f t="shared" ref="D8" si="10">SUM(D9:D10)</f>
        <v>27.701963672417985</v>
      </c>
      <c r="E8" s="29">
        <f t="shared" ref="E8:X8" si="11">SUM(E9:E10)</f>
        <v>26.124401092857649</v>
      </c>
      <c r="F8" s="29">
        <f t="shared" si="11"/>
        <v>28.370499767030502</v>
      </c>
      <c r="G8" s="29">
        <f t="shared" si="11"/>
        <v>6.4885252848633268</v>
      </c>
      <c r="H8" s="29">
        <f t="shared" si="11"/>
        <v>30.359821818342617</v>
      </c>
      <c r="I8" s="29">
        <f t="shared" si="11"/>
        <v>28.206612357272391</v>
      </c>
      <c r="J8" s="29">
        <f t="shared" si="11"/>
        <v>32.900869030637189</v>
      </c>
      <c r="K8" s="29">
        <f t="shared" si="11"/>
        <v>27.273846281060372</v>
      </c>
      <c r="L8" s="29">
        <f t="shared" si="11"/>
        <v>29.62076882608574</v>
      </c>
      <c r="M8" s="29">
        <f t="shared" si="11"/>
        <v>23.785096968069581</v>
      </c>
      <c r="N8" s="29">
        <f t="shared" si="11"/>
        <v>20.727456072982431</v>
      </c>
      <c r="O8" s="29">
        <f t="shared" si="11"/>
        <v>18.629366636332524</v>
      </c>
      <c r="P8" s="29">
        <f t="shared" si="11"/>
        <v>18.927290048614914</v>
      </c>
      <c r="Q8" s="29">
        <f t="shared" si="11"/>
        <v>20.450067245168395</v>
      </c>
      <c r="R8" s="29">
        <f t="shared" si="11"/>
        <v>19.854331662967354</v>
      </c>
      <c r="S8" s="29">
        <f t="shared" si="11"/>
        <v>20.851031392672553</v>
      </c>
      <c r="T8" s="29">
        <f t="shared" si="11"/>
        <v>18.61539797136631</v>
      </c>
      <c r="U8" s="29">
        <f t="shared" si="11"/>
        <v>21.49601985171827</v>
      </c>
      <c r="V8" s="29">
        <f t="shared" si="11"/>
        <v>21.965406057185294</v>
      </c>
      <c r="W8" s="29">
        <f t="shared" si="11"/>
        <v>21.464398748497356</v>
      </c>
      <c r="X8" s="29">
        <f t="shared" si="11"/>
        <v>20.418273677888745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36.829973521152439</v>
      </c>
      <c r="D10" s="10">
        <v>27.701963672417985</v>
      </c>
      <c r="E10" s="10">
        <v>26.124401092857649</v>
      </c>
      <c r="F10" s="10">
        <v>28.370499767030502</v>
      </c>
      <c r="G10" s="10">
        <v>6.4885252848633268</v>
      </c>
      <c r="H10" s="10">
        <v>30.359821818342617</v>
      </c>
      <c r="I10" s="10">
        <v>28.206612357272391</v>
      </c>
      <c r="J10" s="10">
        <v>32.900869030637189</v>
      </c>
      <c r="K10" s="10">
        <v>27.273846281060372</v>
      </c>
      <c r="L10" s="10">
        <v>29.62076882608574</v>
      </c>
      <c r="M10" s="10">
        <v>23.785096968069581</v>
      </c>
      <c r="N10" s="10">
        <v>20.727456072982431</v>
      </c>
      <c r="O10" s="10">
        <v>18.629366636332524</v>
      </c>
      <c r="P10" s="10">
        <v>18.927290048614914</v>
      </c>
      <c r="Q10" s="10">
        <v>20.450067245168395</v>
      </c>
      <c r="R10" s="10">
        <v>19.854331662967354</v>
      </c>
      <c r="S10" s="10">
        <v>20.851031392672553</v>
      </c>
      <c r="T10" s="10">
        <v>18.61539797136631</v>
      </c>
      <c r="U10" s="10">
        <v>21.49601985171827</v>
      </c>
      <c r="V10" s="10">
        <v>21.965406057185294</v>
      </c>
      <c r="W10" s="10">
        <v>21.464398748497356</v>
      </c>
      <c r="X10" s="10">
        <v>20.418273677888745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2.6523587604403778E-2</v>
      </c>
      <c r="X11" s="29">
        <f t="shared" si="14"/>
        <v>2.6318073791969741E-2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2.6523587604403778E-2</v>
      </c>
      <c r="X16" s="10">
        <v>2.6318073791969741E-2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7.9836303389249963</v>
      </c>
      <c r="D26" s="37">
        <f t="shared" ref="D26" si="22">SUM(D27,D33)</f>
        <v>29.873589321944657</v>
      </c>
      <c r="E26" s="37">
        <f t="shared" ref="E26:X26" si="23">SUM(E27,E33)</f>
        <v>22.888755312406666</v>
      </c>
      <c r="F26" s="37">
        <f t="shared" si="23"/>
        <v>4.2774251538725512</v>
      </c>
      <c r="G26" s="37">
        <f t="shared" si="23"/>
        <v>6.4926159286834144</v>
      </c>
      <c r="H26" s="37">
        <f t="shared" si="23"/>
        <v>11.747782043438143</v>
      </c>
      <c r="I26" s="37">
        <f t="shared" si="23"/>
        <v>10.134376197267102</v>
      </c>
      <c r="J26" s="37">
        <f t="shared" si="23"/>
        <v>8.2740777121868003</v>
      </c>
      <c r="K26" s="37">
        <f t="shared" si="23"/>
        <v>8.6950455192319431</v>
      </c>
      <c r="L26" s="37">
        <f t="shared" si="23"/>
        <v>5.1978934283490421</v>
      </c>
      <c r="M26" s="37">
        <f t="shared" si="23"/>
        <v>5.9772155654829762</v>
      </c>
      <c r="N26" s="37">
        <f t="shared" si="23"/>
        <v>2.161999652322073</v>
      </c>
      <c r="O26" s="37">
        <f t="shared" si="23"/>
        <v>2.2722315041745453</v>
      </c>
      <c r="P26" s="37">
        <f t="shared" si="23"/>
        <v>2.5041810955992219</v>
      </c>
      <c r="Q26" s="37">
        <f t="shared" si="23"/>
        <v>0.53767091481012574</v>
      </c>
      <c r="R26" s="37">
        <f t="shared" si="23"/>
        <v>2.3514527201711872</v>
      </c>
      <c r="S26" s="37">
        <f t="shared" si="23"/>
        <v>0.57621498467491084</v>
      </c>
      <c r="T26" s="37">
        <f t="shared" si="23"/>
        <v>1.1502887520835263</v>
      </c>
      <c r="U26" s="37">
        <f t="shared" si="23"/>
        <v>1.9349639875707529</v>
      </c>
      <c r="V26" s="37">
        <f t="shared" si="23"/>
        <v>0.59474824025052209</v>
      </c>
      <c r="W26" s="37">
        <f t="shared" si="23"/>
        <v>1.6371359859459438</v>
      </c>
      <c r="X26" s="37">
        <f t="shared" si="23"/>
        <v>1.5910267041532393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7.9836303389249963</v>
      </c>
      <c r="D33" s="29">
        <f t="shared" ref="D33" si="28">SUM(D34:D50)</f>
        <v>29.873589321944657</v>
      </c>
      <c r="E33" s="29">
        <f t="shared" ref="E33:X33" si="29">SUM(E34:E50)</f>
        <v>22.888755312406666</v>
      </c>
      <c r="F33" s="29">
        <f t="shared" si="29"/>
        <v>4.2774251538725512</v>
      </c>
      <c r="G33" s="29">
        <f t="shared" si="29"/>
        <v>6.4926159286834144</v>
      </c>
      <c r="H33" s="29">
        <f t="shared" si="29"/>
        <v>11.747782043438143</v>
      </c>
      <c r="I33" s="29">
        <f t="shared" si="29"/>
        <v>10.134376197267102</v>
      </c>
      <c r="J33" s="29">
        <f t="shared" si="29"/>
        <v>8.2740777121868003</v>
      </c>
      <c r="K33" s="29">
        <f t="shared" si="29"/>
        <v>8.6950455192319431</v>
      </c>
      <c r="L33" s="29">
        <f t="shared" si="29"/>
        <v>5.1978934283490421</v>
      </c>
      <c r="M33" s="29">
        <f t="shared" si="29"/>
        <v>5.9772155654829762</v>
      </c>
      <c r="N33" s="29">
        <f t="shared" si="29"/>
        <v>2.161999652322073</v>
      </c>
      <c r="O33" s="29">
        <f t="shared" si="29"/>
        <v>2.2722315041745453</v>
      </c>
      <c r="P33" s="29">
        <f t="shared" si="29"/>
        <v>2.5041810955992219</v>
      </c>
      <c r="Q33" s="29">
        <f t="shared" si="29"/>
        <v>0.53767091481012574</v>
      </c>
      <c r="R33" s="29">
        <f t="shared" si="29"/>
        <v>2.3514527201711872</v>
      </c>
      <c r="S33" s="29">
        <f t="shared" si="29"/>
        <v>0.57621498467491084</v>
      </c>
      <c r="T33" s="29">
        <f t="shared" si="29"/>
        <v>1.1502887520835263</v>
      </c>
      <c r="U33" s="29">
        <f t="shared" si="29"/>
        <v>1.9349639875707529</v>
      </c>
      <c r="V33" s="29">
        <f t="shared" si="29"/>
        <v>0.59474824025052209</v>
      </c>
      <c r="W33" s="29">
        <f t="shared" si="29"/>
        <v>1.6371359859459438</v>
      </c>
      <c r="X33" s="29">
        <f t="shared" si="29"/>
        <v>1.5910267041532393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0.5625208747790631</v>
      </c>
      <c r="D36" s="10">
        <v>0.53954761442901933</v>
      </c>
      <c r="E36" s="10">
        <v>0.52134349574487393</v>
      </c>
      <c r="F36" s="10">
        <v>0</v>
      </c>
      <c r="G36" s="10">
        <v>0</v>
      </c>
      <c r="H36" s="10">
        <v>0</v>
      </c>
      <c r="I36" s="10">
        <v>0.55367666624225165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0.62643801386159936</v>
      </c>
      <c r="S36" s="10">
        <v>0</v>
      </c>
      <c r="T36" s="10">
        <v>0</v>
      </c>
      <c r="U36" s="10">
        <v>0.69017932153186201</v>
      </c>
      <c r="V36" s="10">
        <v>0.59474824025052209</v>
      </c>
      <c r="W36" s="10">
        <v>1.1283189810803445</v>
      </c>
      <c r="X36" s="10">
        <v>1.0965713862671229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2.4491081619627311</v>
      </c>
      <c r="D43" s="10">
        <v>1.9165994478889059</v>
      </c>
      <c r="E43" s="10">
        <v>0.44558870590343119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1.1601032336302528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4.9720013021832017</v>
      </c>
      <c r="D44" s="10">
        <v>27.417442259626732</v>
      </c>
      <c r="E44" s="10">
        <v>21.921823110758361</v>
      </c>
      <c r="F44" s="10">
        <v>4.2774251538725512</v>
      </c>
      <c r="G44" s="10">
        <v>6.4926159286834144</v>
      </c>
      <c r="H44" s="10">
        <v>11.747782043438143</v>
      </c>
      <c r="I44" s="10">
        <v>9.5806995310248499</v>
      </c>
      <c r="J44" s="10">
        <v>8.2740777121868003</v>
      </c>
      <c r="K44" s="10">
        <v>8.6950455192319431</v>
      </c>
      <c r="L44" s="10">
        <v>5.1978934283490421</v>
      </c>
      <c r="M44" s="10">
        <v>5.9772155654829762</v>
      </c>
      <c r="N44" s="10">
        <v>2.161999652322073</v>
      </c>
      <c r="O44" s="10">
        <v>2.2722315041745453</v>
      </c>
      <c r="P44" s="10">
        <v>2.5041810955992219</v>
      </c>
      <c r="Q44" s="10">
        <v>0.53767091481012574</v>
      </c>
      <c r="R44" s="10">
        <v>0.56491147267933517</v>
      </c>
      <c r="S44" s="10">
        <v>0.57621498467491084</v>
      </c>
      <c r="T44" s="10">
        <v>1.1502887520835263</v>
      </c>
      <c r="U44" s="10">
        <v>1.2447846660388908</v>
      </c>
      <c r="V44" s="10">
        <v>0</v>
      </c>
      <c r="W44" s="10">
        <v>0.50881700486559922</v>
      </c>
      <c r="X44" s="10">
        <v>0.49445531788611641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40.93343545621012</v>
      </c>
      <c r="D51" s="37">
        <v>37.465408504075924</v>
      </c>
      <c r="E51" s="37">
        <v>36.52679949680487</v>
      </c>
      <c r="F51" s="37">
        <v>33.468655608569257</v>
      </c>
      <c r="G51" s="37">
        <v>27.983556657102927</v>
      </c>
      <c r="H51" s="37">
        <v>44.153389769420386</v>
      </c>
      <c r="I51" s="37">
        <v>41.196541848303404</v>
      </c>
      <c r="J51" s="37">
        <v>40.913077028842281</v>
      </c>
      <c r="K51" s="37">
        <v>44.949954090233753</v>
      </c>
      <c r="L51" s="37">
        <v>35.301379794783863</v>
      </c>
      <c r="M51" s="37">
        <v>39.647864440256242</v>
      </c>
      <c r="N51" s="37">
        <v>44.0662210945477</v>
      </c>
      <c r="O51" s="37">
        <v>45.905002105121383</v>
      </c>
      <c r="P51" s="37">
        <v>49.555695441479912</v>
      </c>
      <c r="Q51" s="37">
        <v>53.587722069201114</v>
      </c>
      <c r="R51" s="37">
        <v>61.975586673167527</v>
      </c>
      <c r="S51" s="37">
        <v>54.533396959232036</v>
      </c>
      <c r="T51" s="37">
        <v>59.839752882737834</v>
      </c>
      <c r="U51" s="37">
        <v>62.923134574802958</v>
      </c>
      <c r="V51" s="37">
        <v>56.950597381785016</v>
      </c>
      <c r="W51" s="37">
        <v>52.075550625889839</v>
      </c>
      <c r="X51" s="37">
        <v>65.826429780202275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64.824519509981016</v>
      </c>
      <c r="D52" s="37">
        <f t="shared" ref="D52" si="31">SUM(D53:D70)</f>
        <v>61.128286962540926</v>
      </c>
      <c r="E52" s="37">
        <f t="shared" ref="E52:X52" si="32">SUM(E53:E70)</f>
        <v>112.26640513326321</v>
      </c>
      <c r="F52" s="37">
        <f t="shared" si="32"/>
        <v>47.376355310144362</v>
      </c>
      <c r="G52" s="37">
        <f t="shared" si="32"/>
        <v>60.046505886920222</v>
      </c>
      <c r="H52" s="37">
        <f t="shared" si="32"/>
        <v>115.49710682841317</v>
      </c>
      <c r="I52" s="37">
        <f t="shared" si="32"/>
        <v>126.36697480145058</v>
      </c>
      <c r="J52" s="37">
        <f t="shared" si="32"/>
        <v>137.47877680858645</v>
      </c>
      <c r="K52" s="37">
        <f t="shared" si="32"/>
        <v>124.18624698665425</v>
      </c>
      <c r="L52" s="37">
        <f t="shared" si="32"/>
        <v>114.00697180625961</v>
      </c>
      <c r="M52" s="37">
        <f t="shared" si="32"/>
        <v>116.489828898372</v>
      </c>
      <c r="N52" s="37">
        <f t="shared" si="32"/>
        <v>120.0762087391621</v>
      </c>
      <c r="O52" s="37">
        <f t="shared" si="32"/>
        <v>127.62704359107123</v>
      </c>
      <c r="P52" s="37">
        <f t="shared" si="32"/>
        <v>151.98140232487694</v>
      </c>
      <c r="Q52" s="37">
        <f t="shared" si="32"/>
        <v>169.0012908502587</v>
      </c>
      <c r="R52" s="37">
        <f t="shared" si="32"/>
        <v>176.0265448821427</v>
      </c>
      <c r="S52" s="37">
        <f t="shared" si="32"/>
        <v>176.62434867341062</v>
      </c>
      <c r="T52" s="37">
        <f t="shared" si="32"/>
        <v>170.24685441037505</v>
      </c>
      <c r="U52" s="37">
        <f t="shared" si="32"/>
        <v>176.53134781787398</v>
      </c>
      <c r="V52" s="37">
        <f t="shared" si="32"/>
        <v>189.62815928997313</v>
      </c>
      <c r="W52" s="37">
        <f t="shared" si="32"/>
        <v>189.90858415855186</v>
      </c>
      <c r="X52" s="37">
        <f t="shared" si="32"/>
        <v>189.19873070491249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64.823289099402928</v>
      </c>
      <c r="D59" s="10">
        <v>61.125735349822982</v>
      </c>
      <c r="E59" s="10">
        <v>112.26099610063011</v>
      </c>
      <c r="F59" s="10">
        <v>47.370817616676263</v>
      </c>
      <c r="G59" s="10">
        <v>60.036086788766525</v>
      </c>
      <c r="H59" s="10">
        <v>115.48276445416741</v>
      </c>
      <c r="I59" s="10">
        <v>126.34659564812669</v>
      </c>
      <c r="J59" s="10">
        <v>137.47398204072616</v>
      </c>
      <c r="K59" s="10">
        <v>124.17672370854318</v>
      </c>
      <c r="L59" s="10">
        <v>113.99030921155121</v>
      </c>
      <c r="M59" s="10">
        <v>116.46252056342998</v>
      </c>
      <c r="N59" s="10">
        <v>120.032220977351</v>
      </c>
      <c r="O59" s="10">
        <v>127.38761535328251</v>
      </c>
      <c r="P59" s="10">
        <v>151.75540236618423</v>
      </c>
      <c r="Q59" s="10">
        <v>167.85201929812234</v>
      </c>
      <c r="R59" s="10">
        <v>174.38238451717447</v>
      </c>
      <c r="S59" s="10">
        <v>174.61855851659479</v>
      </c>
      <c r="T59" s="10">
        <v>168.28461298179974</v>
      </c>
      <c r="U59" s="10">
        <v>174.26367016448421</v>
      </c>
      <c r="V59" s="10">
        <v>187.56898901017652</v>
      </c>
      <c r="W59" s="10">
        <v>187.85029516414374</v>
      </c>
      <c r="X59" s="10">
        <v>187.12461415934951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0.17782068904051121</v>
      </c>
      <c r="P61" s="10">
        <v>0.13758361758138479</v>
      </c>
      <c r="Q61" s="10">
        <v>1.023796295485228</v>
      </c>
      <c r="R61" s="10">
        <v>1.4453027752843342</v>
      </c>
      <c r="S61" s="10">
        <v>1.7635144808904148</v>
      </c>
      <c r="T61" s="10">
        <v>1.7006564603792425</v>
      </c>
      <c r="U61" s="10">
        <v>1.9564358472402343</v>
      </c>
      <c r="V61" s="10">
        <v>1.690610665937758</v>
      </c>
      <c r="W61" s="10">
        <v>1.6865785618579119</v>
      </c>
      <c r="X61" s="10">
        <v>1.6595565479484076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1.230410578089945E-3</v>
      </c>
      <c r="D70" s="10">
        <v>2.5516127179423557E-3</v>
      </c>
      <c r="E70" s="10">
        <v>5.4090326330996311E-3</v>
      </c>
      <c r="F70" s="10">
        <v>5.537693468100899E-3</v>
      </c>
      <c r="G70" s="10">
        <v>1.0419098153694224E-2</v>
      </c>
      <c r="H70" s="10">
        <v>1.43423742457579E-2</v>
      </c>
      <c r="I70" s="10">
        <v>2.0379153323888784E-2</v>
      </c>
      <c r="J70" s="10">
        <v>4.7947678602771309E-3</v>
      </c>
      <c r="K70" s="10">
        <v>9.5232781110735614E-3</v>
      </c>
      <c r="L70" s="10">
        <v>1.6662594708404459E-2</v>
      </c>
      <c r="M70" s="10">
        <v>2.7308334942015872E-2</v>
      </c>
      <c r="N70" s="10">
        <v>4.3987761811097689E-2</v>
      </c>
      <c r="O70" s="10">
        <v>6.1607548748197849E-2</v>
      </c>
      <c r="P70" s="10">
        <v>8.8416341111323266E-2</v>
      </c>
      <c r="Q70" s="10">
        <v>0.12547525665112697</v>
      </c>
      <c r="R70" s="10">
        <v>0.19885758968388734</v>
      </c>
      <c r="S70" s="10">
        <v>0.24227567592542068</v>
      </c>
      <c r="T70" s="10">
        <v>0.26158496819606564</v>
      </c>
      <c r="U70" s="10">
        <v>0.31124180614953401</v>
      </c>
      <c r="V70" s="10">
        <v>0.36855961385883679</v>
      </c>
      <c r="W70" s="10">
        <v>0.37171043255019698</v>
      </c>
      <c r="X70" s="10">
        <v>0.41455999761459245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20.470512347179866</v>
      </c>
      <c r="D75" s="37">
        <v>28.645459817607492</v>
      </c>
      <c r="E75" s="37">
        <v>23.256398122598569</v>
      </c>
      <c r="F75" s="37">
        <v>28.647230502932334</v>
      </c>
      <c r="G75" s="37">
        <v>34.088683516666968</v>
      </c>
      <c r="H75" s="37">
        <v>20.306876126704761</v>
      </c>
      <c r="I75" s="37">
        <v>20.79183606412721</v>
      </c>
      <c r="J75" s="37">
        <v>19.819000286246187</v>
      </c>
      <c r="K75" s="37">
        <v>19.353931991697003</v>
      </c>
      <c r="L75" s="37">
        <v>10.518499674718315</v>
      </c>
      <c r="M75" s="37">
        <v>7.7296840020943041</v>
      </c>
      <c r="N75" s="37">
        <v>8.9914835638989477</v>
      </c>
      <c r="O75" s="37">
        <v>8.3621299500496438</v>
      </c>
      <c r="P75" s="37">
        <v>3.9965681586278761</v>
      </c>
      <c r="Q75" s="37">
        <v>10.971436697586977</v>
      </c>
      <c r="R75" s="37">
        <v>13.315012838231461</v>
      </c>
      <c r="S75" s="37">
        <v>15.259088688224882</v>
      </c>
      <c r="T75" s="37">
        <v>17.898459434078376</v>
      </c>
      <c r="U75" s="37">
        <v>18.464835317701944</v>
      </c>
      <c r="V75" s="37">
        <v>17.235576211977719</v>
      </c>
      <c r="W75" s="37">
        <v>16.923532728678396</v>
      </c>
      <c r="X75" s="37">
        <v>16.100036577042648</v>
      </c>
    </row>
    <row r="76" spans="1:24" ht="11.25" customHeight="1" x14ac:dyDescent="0.2">
      <c r="A76" s="38" t="s">
        <v>139</v>
      </c>
      <c r="B76" s="39" t="s">
        <v>140</v>
      </c>
      <c r="C76" s="40">
        <v>33.496068965832791</v>
      </c>
      <c r="D76" s="40">
        <v>37.909388862017224</v>
      </c>
      <c r="E76" s="40">
        <v>38.185217916529396</v>
      </c>
      <c r="F76" s="40">
        <v>25.313055440429043</v>
      </c>
      <c r="G76" s="40">
        <v>36.381284657177765</v>
      </c>
      <c r="H76" s="40">
        <v>38.828036469706674</v>
      </c>
      <c r="I76" s="40">
        <v>40.060066104533021</v>
      </c>
      <c r="J76" s="40">
        <v>40.378223037498614</v>
      </c>
      <c r="K76" s="40">
        <v>38.895531463483167</v>
      </c>
      <c r="L76" s="40">
        <v>32.321172170590636</v>
      </c>
      <c r="M76" s="40">
        <v>30.914061599185647</v>
      </c>
      <c r="N76" s="40">
        <v>30.877443918478683</v>
      </c>
      <c r="O76" s="40">
        <v>33.530681838271853</v>
      </c>
      <c r="P76" s="40">
        <v>35.531916085897386</v>
      </c>
      <c r="Q76" s="40">
        <v>42.803071358889447</v>
      </c>
      <c r="R76" s="40">
        <v>47.900868005577692</v>
      </c>
      <c r="S76" s="40">
        <v>49.495155446461609</v>
      </c>
      <c r="T76" s="40">
        <v>50.633486655828264</v>
      </c>
      <c r="U76" s="40">
        <v>55.017885689402789</v>
      </c>
      <c r="V76" s="40">
        <v>49.616410506035528</v>
      </c>
      <c r="W76" s="40">
        <v>46.845161805333476</v>
      </c>
      <c r="X76" s="40">
        <v>47.681340733982026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32.93288876286941</v>
      </c>
      <c r="D2" s="31">
        <f t="shared" ref="D2:W2" si="1">SUM(D3,D17,D22,D25,D26,D51,D52,D71,D74,D75,D76)</f>
        <v>36.27737840797375</v>
      </c>
      <c r="E2" s="31">
        <f t="shared" si="1"/>
        <v>42.453793033808658</v>
      </c>
      <c r="F2" s="31">
        <f t="shared" si="1"/>
        <v>27.430274972886863</v>
      </c>
      <c r="G2" s="31">
        <f t="shared" si="1"/>
        <v>29.070643801067945</v>
      </c>
      <c r="H2" s="31">
        <f t="shared" si="1"/>
        <v>42.783657455586685</v>
      </c>
      <c r="I2" s="31">
        <f t="shared" si="1"/>
        <v>42.76490539346576</v>
      </c>
      <c r="J2" s="31">
        <f t="shared" si="1"/>
        <v>44.908628478838338</v>
      </c>
      <c r="K2" s="31">
        <f t="shared" si="1"/>
        <v>41.533409070046673</v>
      </c>
      <c r="L2" s="31">
        <f t="shared" si="1"/>
        <v>40.294346838493645</v>
      </c>
      <c r="M2" s="31">
        <f t="shared" si="1"/>
        <v>40.036067959521674</v>
      </c>
      <c r="N2" s="31">
        <f t="shared" si="1"/>
        <v>39.498455738114991</v>
      </c>
      <c r="O2" s="31">
        <f t="shared" si="1"/>
        <v>39.881223479782335</v>
      </c>
      <c r="P2" s="31">
        <f t="shared" si="1"/>
        <v>38.999478714069618</v>
      </c>
      <c r="Q2" s="31">
        <f t="shared" si="1"/>
        <v>40.950128976598805</v>
      </c>
      <c r="R2" s="31">
        <f t="shared" si="1"/>
        <v>30.756186108600364</v>
      </c>
      <c r="S2" s="31">
        <f t="shared" si="1"/>
        <v>31.582592910888664</v>
      </c>
      <c r="T2" s="31">
        <f t="shared" si="1"/>
        <v>33.111206649347643</v>
      </c>
      <c r="U2" s="31">
        <f t="shared" si="1"/>
        <v>38.174739657804089</v>
      </c>
      <c r="V2" s="31">
        <f t="shared" si="1"/>
        <v>37.205025317513162</v>
      </c>
      <c r="W2" s="31">
        <f t="shared" si="1"/>
        <v>46.082927295129082</v>
      </c>
      <c r="X2" s="31">
        <f t="shared" ref="X2" si="2">SUM(X3,X17,X22,X25,X26,X51,X52,X71,X74,X75,X76)</f>
        <v>49.126737519235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0.2916805428707997</v>
      </c>
      <c r="D26" s="37">
        <f t="shared" ref="D26" si="22">SUM(D27,D33)</f>
        <v>0.22612408528714811</v>
      </c>
      <c r="E26" s="37">
        <f t="shared" ref="E26:X26" si="23">SUM(E27,E33)</f>
        <v>9.0218762579278799E-2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0.10511977663390937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0</v>
      </c>
      <c r="W26" s="37">
        <f t="shared" si="23"/>
        <v>0</v>
      </c>
      <c r="X26" s="37">
        <f t="shared" si="2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0.2916805428707997</v>
      </c>
      <c r="D33" s="29">
        <f t="shared" ref="D33" si="28">SUM(D34:D50)</f>
        <v>0.22612408528714811</v>
      </c>
      <c r="E33" s="29">
        <f t="shared" ref="E33:X33" si="29">SUM(E34:E50)</f>
        <v>9.0218762579278799E-2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0.10511977663390937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0</v>
      </c>
      <c r="W33" s="29">
        <f t="shared" si="29"/>
        <v>0</v>
      </c>
      <c r="X33" s="29">
        <f t="shared" si="2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0.2916805428707997</v>
      </c>
      <c r="D43" s="10">
        <v>0.22612408528714811</v>
      </c>
      <c r="E43" s="10">
        <v>9.0218762579278799E-2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0.10511977663390937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4.8750344557529983</v>
      </c>
      <c r="D51" s="37">
        <v>4.4202408788258074</v>
      </c>
      <c r="E51" s="37">
        <v>7.3956153015631969</v>
      </c>
      <c r="F51" s="37">
        <v>5.1638887226589176</v>
      </c>
      <c r="G51" s="37">
        <v>1.8132821885150319</v>
      </c>
      <c r="H51" s="37">
        <v>8.0047459759154105</v>
      </c>
      <c r="I51" s="37">
        <v>7.4805242812487407</v>
      </c>
      <c r="J51" s="37">
        <v>8.6360881711600541</v>
      </c>
      <c r="K51" s="37">
        <v>7.8053280508139284</v>
      </c>
      <c r="L51" s="37">
        <v>8.1738804329544514</v>
      </c>
      <c r="M51" s="37">
        <v>9.1971832679301802</v>
      </c>
      <c r="N51" s="37">
        <v>9.455669778050046</v>
      </c>
      <c r="O51" s="37">
        <v>8.8829834956899703</v>
      </c>
      <c r="P51" s="37">
        <v>9.3692172794381623</v>
      </c>
      <c r="Q51" s="37">
        <v>7.9974001828338395</v>
      </c>
      <c r="R51" s="37">
        <v>5.6157587005875671</v>
      </c>
      <c r="S51" s="37">
        <v>4.8598858868700043</v>
      </c>
      <c r="T51" s="37">
        <v>4.9880863499988504</v>
      </c>
      <c r="U51" s="37">
        <v>5.2741936642664511</v>
      </c>
      <c r="V51" s="37">
        <v>6.3786823575002334</v>
      </c>
      <c r="W51" s="37">
        <v>8.2746271777096592</v>
      </c>
      <c r="X51" s="37">
        <v>9.8783833285737508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4.5652077334148904E-3</v>
      </c>
      <c r="D52" s="37">
        <f t="shared" ref="D52" si="31">SUM(D53:D70)</f>
        <v>9.1563089357352429E-3</v>
      </c>
      <c r="E52" s="37">
        <f t="shared" ref="E52:X52" si="32">SUM(E53:E70)</f>
        <v>2.447278417176137E-2</v>
      </c>
      <c r="F52" s="37">
        <f t="shared" si="32"/>
        <v>2.348725482504159E-2</v>
      </c>
      <c r="G52" s="37">
        <f t="shared" si="32"/>
        <v>2.876548488064895E-2</v>
      </c>
      <c r="H52" s="37">
        <f t="shared" si="32"/>
        <v>6.3339304929678486E-2</v>
      </c>
      <c r="I52" s="37">
        <f t="shared" si="32"/>
        <v>8.7277196189289752E-2</v>
      </c>
      <c r="J52" s="37">
        <f t="shared" si="32"/>
        <v>2.1953513130549458E-2</v>
      </c>
      <c r="K52" s="37">
        <f t="shared" si="32"/>
        <v>4.0631076353342496E-2</v>
      </c>
      <c r="L52" s="37">
        <f t="shared" si="32"/>
        <v>8.5839038897156619E-2</v>
      </c>
      <c r="M52" s="37">
        <f t="shared" si="32"/>
        <v>0.14645370849474362</v>
      </c>
      <c r="N52" s="37">
        <f t="shared" si="32"/>
        <v>0.23082159440866712</v>
      </c>
      <c r="O52" s="37">
        <f t="shared" si="32"/>
        <v>0.3312344616301518</v>
      </c>
      <c r="P52" s="37">
        <f t="shared" si="32"/>
        <v>0.423415779034443</v>
      </c>
      <c r="Q52" s="37">
        <f t="shared" si="32"/>
        <v>0.62752701100806318</v>
      </c>
      <c r="R52" s="37">
        <f t="shared" si="32"/>
        <v>0.62007296265274792</v>
      </c>
      <c r="S52" s="37">
        <f t="shared" si="32"/>
        <v>0.74205419165932929</v>
      </c>
      <c r="T52" s="37">
        <f t="shared" si="32"/>
        <v>0.77994457192691491</v>
      </c>
      <c r="U52" s="37">
        <f t="shared" si="32"/>
        <v>0.95927048674630266</v>
      </c>
      <c r="V52" s="37">
        <f t="shared" si="32"/>
        <v>1.2569719391531422</v>
      </c>
      <c r="W52" s="37">
        <f t="shared" si="32"/>
        <v>1.7162870872143463</v>
      </c>
      <c r="X52" s="37">
        <f t="shared" si="32"/>
        <v>1.9247674452025099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3.4409719496840067E-2</v>
      </c>
      <c r="P61" s="10">
        <v>2.601216259255926E-2</v>
      </c>
      <c r="Q61" s="10">
        <v>0.15279075811666121</v>
      </c>
      <c r="R61" s="10">
        <v>0.13096240101911621</v>
      </c>
      <c r="S61" s="10">
        <v>0.15716019200816178</v>
      </c>
      <c r="T61" s="10">
        <v>0.14176230461175893</v>
      </c>
      <c r="U61" s="10">
        <v>0.16398772279520574</v>
      </c>
      <c r="V61" s="10">
        <v>0.18935479036200581</v>
      </c>
      <c r="W61" s="10">
        <v>0.26799157450202143</v>
      </c>
      <c r="X61" s="10">
        <v>0.24904488654205384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4.5652077334148904E-3</v>
      </c>
      <c r="D70" s="10">
        <v>9.1563089357352429E-3</v>
      </c>
      <c r="E70" s="10">
        <v>2.447278417176137E-2</v>
      </c>
      <c r="F70" s="10">
        <v>2.348725482504159E-2</v>
      </c>
      <c r="G70" s="10">
        <v>2.876548488064895E-2</v>
      </c>
      <c r="H70" s="10">
        <v>6.3339304929678486E-2</v>
      </c>
      <c r="I70" s="10">
        <v>8.7277196189289752E-2</v>
      </c>
      <c r="J70" s="10">
        <v>2.1953513130549458E-2</v>
      </c>
      <c r="K70" s="10">
        <v>4.0631076353342496E-2</v>
      </c>
      <c r="L70" s="10">
        <v>8.5839038897156619E-2</v>
      </c>
      <c r="M70" s="10">
        <v>0.14645370849474362</v>
      </c>
      <c r="N70" s="10">
        <v>0.23082159440866712</v>
      </c>
      <c r="O70" s="10">
        <v>0.29682474213331173</v>
      </c>
      <c r="P70" s="10">
        <v>0.39740361644188371</v>
      </c>
      <c r="Q70" s="10">
        <v>0.47473625289140198</v>
      </c>
      <c r="R70" s="10">
        <v>0.48911056163363165</v>
      </c>
      <c r="S70" s="10">
        <v>0.58489399965116751</v>
      </c>
      <c r="T70" s="10">
        <v>0.63818226731515604</v>
      </c>
      <c r="U70" s="10">
        <v>0.79528276395109687</v>
      </c>
      <c r="V70" s="10">
        <v>1.0676171487911363</v>
      </c>
      <c r="W70" s="10">
        <v>1.4482955127123249</v>
      </c>
      <c r="X70" s="10">
        <v>1.6757225586604561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27.761608556512197</v>
      </c>
      <c r="D76" s="40">
        <v>31.621857134925058</v>
      </c>
      <c r="E76" s="40">
        <v>34.943486185494422</v>
      </c>
      <c r="F76" s="40">
        <v>22.242898995402903</v>
      </c>
      <c r="G76" s="40">
        <v>27.228596127672265</v>
      </c>
      <c r="H76" s="40">
        <v>34.715572174741595</v>
      </c>
      <c r="I76" s="40">
        <v>35.197103916027729</v>
      </c>
      <c r="J76" s="40">
        <v>36.250586794547736</v>
      </c>
      <c r="K76" s="40">
        <v>33.687449942879404</v>
      </c>
      <c r="L76" s="40">
        <v>32.034627366642034</v>
      </c>
      <c r="M76" s="40">
        <v>30.692430983096749</v>
      </c>
      <c r="N76" s="40">
        <v>29.81196436565628</v>
      </c>
      <c r="O76" s="40">
        <v>30.667005522462212</v>
      </c>
      <c r="P76" s="40">
        <v>29.206845655597011</v>
      </c>
      <c r="Q76" s="40">
        <v>32.325201782756899</v>
      </c>
      <c r="R76" s="40">
        <v>24.415234668726139</v>
      </c>
      <c r="S76" s="40">
        <v>25.980652832359333</v>
      </c>
      <c r="T76" s="40">
        <v>27.34317572742188</v>
      </c>
      <c r="U76" s="40">
        <v>31.941275506791335</v>
      </c>
      <c r="V76" s="40">
        <v>29.569371020859787</v>
      </c>
      <c r="W76" s="40">
        <v>36.092013030205074</v>
      </c>
      <c r="X76" s="40">
        <v>37.323586745458741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776.35885071054463</v>
      </c>
      <c r="D2" s="31">
        <f t="shared" si="0"/>
        <v>800.96750459313012</v>
      </c>
      <c r="E2" s="31">
        <f t="shared" si="0"/>
        <v>778.03826419609231</v>
      </c>
      <c r="F2" s="31">
        <f t="shared" si="0"/>
        <v>857.55741647729872</v>
      </c>
      <c r="G2" s="31">
        <f t="shared" si="0"/>
        <v>787.39166385117198</v>
      </c>
      <c r="H2" s="31">
        <f t="shared" si="0"/>
        <v>716.32968570811181</v>
      </c>
      <c r="I2" s="31">
        <f t="shared" si="0"/>
        <v>706.59689610807345</v>
      </c>
      <c r="J2" s="31">
        <f t="shared" si="0"/>
        <v>674.09163973988177</v>
      </c>
      <c r="K2" s="31">
        <f t="shared" si="0"/>
        <v>599.71467373330904</v>
      </c>
      <c r="L2" s="31">
        <f t="shared" si="0"/>
        <v>547.56731686960393</v>
      </c>
      <c r="M2" s="31">
        <f t="shared" si="0"/>
        <v>555.13867647534425</v>
      </c>
      <c r="N2" s="31">
        <f t="shared" si="0"/>
        <v>558.28730016568454</v>
      </c>
      <c r="O2" s="31">
        <f t="shared" si="0"/>
        <v>553.69719027935594</v>
      </c>
      <c r="P2" s="31">
        <f t="shared" si="0"/>
        <v>538.56297116658345</v>
      </c>
      <c r="Q2" s="31">
        <f t="shared" si="0"/>
        <v>552.00411751974468</v>
      </c>
      <c r="R2" s="31">
        <f t="shared" si="0"/>
        <v>584.61009995849327</v>
      </c>
      <c r="S2" s="31">
        <f t="shared" si="0"/>
        <v>581.17801741729636</v>
      </c>
      <c r="T2" s="31">
        <f t="shared" si="0"/>
        <v>597.40918868389645</v>
      </c>
      <c r="U2" s="31">
        <f t="shared" si="0"/>
        <v>583.52806753370794</v>
      </c>
      <c r="V2" s="31">
        <f t="shared" si="0"/>
        <v>559.06936819532916</v>
      </c>
      <c r="W2" s="31">
        <f t="shared" si="0"/>
        <v>578.90597986065563</v>
      </c>
      <c r="X2" s="31">
        <f t="shared" ref="X2" si="1">SUM(X3,X17,X22,X25,X26,X51,X52,X71,X74,X75,X76)</f>
        <v>584.97584484782874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120.15417024935512</v>
      </c>
      <c r="D3" s="34">
        <f t="shared" si="2"/>
        <v>100.36122098022354</v>
      </c>
      <c r="E3" s="34">
        <f t="shared" si="2"/>
        <v>96.791917454858122</v>
      </c>
      <c r="F3" s="34">
        <f t="shared" si="2"/>
        <v>110.27334479793635</v>
      </c>
      <c r="G3" s="34">
        <f t="shared" si="2"/>
        <v>60.971023215821141</v>
      </c>
      <c r="H3" s="34">
        <f t="shared" si="2"/>
        <v>57.876440240756665</v>
      </c>
      <c r="I3" s="34">
        <f t="shared" si="2"/>
        <v>41.41805674978503</v>
      </c>
      <c r="J3" s="34">
        <f t="shared" si="2"/>
        <v>36.435683576956144</v>
      </c>
      <c r="K3" s="34">
        <f t="shared" si="2"/>
        <v>35.379965606190872</v>
      </c>
      <c r="L3" s="34">
        <f t="shared" si="2"/>
        <v>34.399312123817708</v>
      </c>
      <c r="M3" s="34">
        <f t="shared" si="2"/>
        <v>36.157953568357691</v>
      </c>
      <c r="N3" s="34">
        <f t="shared" si="2"/>
        <v>36.297076526225283</v>
      </c>
      <c r="O3" s="34">
        <f t="shared" si="2"/>
        <v>46.513671539122953</v>
      </c>
      <c r="P3" s="34">
        <f t="shared" si="2"/>
        <v>41.015477214101459</v>
      </c>
      <c r="Q3" s="34">
        <f t="shared" si="2"/>
        <v>42.656749785038677</v>
      </c>
      <c r="R3" s="34">
        <f t="shared" si="2"/>
        <v>48.490885640584693</v>
      </c>
      <c r="S3" s="34">
        <f t="shared" si="2"/>
        <v>46.844368013757517</v>
      </c>
      <c r="T3" s="34">
        <f t="shared" si="2"/>
        <v>46.533705932932072</v>
      </c>
      <c r="U3" s="34">
        <f t="shared" si="2"/>
        <v>47.211865864144457</v>
      </c>
      <c r="V3" s="34">
        <f t="shared" si="2"/>
        <v>41.181685296646606</v>
      </c>
      <c r="W3" s="34">
        <f t="shared" si="2"/>
        <v>42.501891659501297</v>
      </c>
      <c r="X3" s="34">
        <f t="shared" ref="X3" si="3">SUM(X4,X8,X11)</f>
        <v>42.018916595012897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23.087532244196041</v>
      </c>
      <c r="D4" s="29">
        <f t="shared" si="4"/>
        <v>23.413413585554601</v>
      </c>
      <c r="E4" s="29">
        <f t="shared" si="4"/>
        <v>22.432416165090281</v>
      </c>
      <c r="F4" s="29">
        <f t="shared" si="4"/>
        <v>14.52218400687876</v>
      </c>
      <c r="G4" s="29">
        <f t="shared" si="4"/>
        <v>15.83645743766122</v>
      </c>
      <c r="H4" s="29">
        <f t="shared" si="4"/>
        <v>10.64110060189166</v>
      </c>
      <c r="I4" s="29">
        <f t="shared" si="4"/>
        <v>3.7152192605331038</v>
      </c>
      <c r="J4" s="29">
        <f t="shared" si="4"/>
        <v>10.44006878761823</v>
      </c>
      <c r="K4" s="29">
        <f t="shared" si="4"/>
        <v>10.576440240756661</v>
      </c>
      <c r="L4" s="29">
        <f t="shared" si="4"/>
        <v>9.3441960447119516</v>
      </c>
      <c r="M4" s="29">
        <f t="shared" si="4"/>
        <v>9.6542562338779003</v>
      </c>
      <c r="N4" s="29">
        <f t="shared" si="4"/>
        <v>10.92175408426483</v>
      </c>
      <c r="O4" s="29">
        <f t="shared" si="4"/>
        <v>9.5199484092863269</v>
      </c>
      <c r="P4" s="29">
        <f t="shared" si="4"/>
        <v>7.8139294926913152</v>
      </c>
      <c r="Q4" s="29">
        <f t="shared" si="4"/>
        <v>10.545571797076519</v>
      </c>
      <c r="R4" s="29">
        <f t="shared" si="4"/>
        <v>13.04041272570937</v>
      </c>
      <c r="S4" s="29">
        <f t="shared" si="4"/>
        <v>10.6822871883061</v>
      </c>
      <c r="T4" s="29">
        <f t="shared" si="4"/>
        <v>10.775236457437661</v>
      </c>
      <c r="U4" s="29">
        <f t="shared" si="4"/>
        <v>12.64866723989682</v>
      </c>
      <c r="V4" s="29">
        <f t="shared" si="4"/>
        <v>10.136973344797941</v>
      </c>
      <c r="W4" s="29">
        <f t="shared" si="4"/>
        <v>10.947893379191751</v>
      </c>
      <c r="X4" s="29">
        <f t="shared" ref="X4" si="5">SUM(X5:X7)</f>
        <v>10.78099742046432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0.7165090283748925</v>
      </c>
      <c r="N5" s="10">
        <v>0.71195184866723982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23.087532244196041</v>
      </c>
      <c r="D7" s="10">
        <v>23.413413585554601</v>
      </c>
      <c r="E7" s="10">
        <v>22.432416165090281</v>
      </c>
      <c r="F7" s="10">
        <v>14.52218400687876</v>
      </c>
      <c r="G7" s="10">
        <v>15.83645743766122</v>
      </c>
      <c r="H7" s="10">
        <v>10.64110060189166</v>
      </c>
      <c r="I7" s="10">
        <v>3.7152192605331038</v>
      </c>
      <c r="J7" s="10">
        <v>10.44006878761823</v>
      </c>
      <c r="K7" s="10">
        <v>10.576440240756661</v>
      </c>
      <c r="L7" s="10">
        <v>9.3441960447119516</v>
      </c>
      <c r="M7" s="10">
        <v>8.9377472055030083</v>
      </c>
      <c r="N7" s="10">
        <v>10.209802235597589</v>
      </c>
      <c r="O7" s="10">
        <v>9.5199484092863269</v>
      </c>
      <c r="P7" s="10">
        <v>7.8139294926913152</v>
      </c>
      <c r="Q7" s="10">
        <v>10.545571797076519</v>
      </c>
      <c r="R7" s="10">
        <v>13.04041272570937</v>
      </c>
      <c r="S7" s="10">
        <v>10.6822871883061</v>
      </c>
      <c r="T7" s="10">
        <v>10.775236457437661</v>
      </c>
      <c r="U7" s="10">
        <v>12.64866723989682</v>
      </c>
      <c r="V7" s="10">
        <v>10.136973344797941</v>
      </c>
      <c r="W7" s="10">
        <v>10.947893379191751</v>
      </c>
      <c r="X7" s="10">
        <v>10.78099742046432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86.384608770421323</v>
      </c>
      <c r="D8" s="29">
        <f t="shared" si="6"/>
        <v>64.925451418744615</v>
      </c>
      <c r="E8" s="29">
        <f t="shared" si="6"/>
        <v>67.004385210662079</v>
      </c>
      <c r="F8" s="29">
        <f t="shared" si="6"/>
        <v>89.051332760103165</v>
      </c>
      <c r="G8" s="29">
        <f t="shared" si="6"/>
        <v>39.050042992261389</v>
      </c>
      <c r="H8" s="29">
        <f t="shared" si="6"/>
        <v>39.850214961306968</v>
      </c>
      <c r="I8" s="29">
        <f t="shared" si="6"/>
        <v>33.677644024075661</v>
      </c>
      <c r="J8" s="29">
        <f t="shared" si="6"/>
        <v>22.040498710232161</v>
      </c>
      <c r="K8" s="29">
        <f t="shared" si="6"/>
        <v>20.89062768701633</v>
      </c>
      <c r="L8" s="29">
        <f t="shared" si="6"/>
        <v>21.012725709372312</v>
      </c>
      <c r="M8" s="29">
        <f t="shared" si="6"/>
        <v>22.492347377472051</v>
      </c>
      <c r="N8" s="29">
        <f t="shared" si="6"/>
        <v>21.363542562338779</v>
      </c>
      <c r="O8" s="29">
        <f t="shared" si="6"/>
        <v>31.566208082545138</v>
      </c>
      <c r="P8" s="29">
        <f t="shared" si="6"/>
        <v>28.442390369733449</v>
      </c>
      <c r="Q8" s="29">
        <f t="shared" si="6"/>
        <v>26.673860705073078</v>
      </c>
      <c r="R8" s="29">
        <f t="shared" si="6"/>
        <v>29.294411006018919</v>
      </c>
      <c r="S8" s="29">
        <f t="shared" si="6"/>
        <v>31.461306964746338</v>
      </c>
      <c r="T8" s="29">
        <f t="shared" si="6"/>
        <v>30.766895958727432</v>
      </c>
      <c r="U8" s="29">
        <f t="shared" si="6"/>
        <v>29.621496130696471</v>
      </c>
      <c r="V8" s="29">
        <f t="shared" si="6"/>
        <v>26.17480653482373</v>
      </c>
      <c r="W8" s="29">
        <f t="shared" si="6"/>
        <v>27.201805674978509</v>
      </c>
      <c r="X8" s="29">
        <f t="shared" ref="X8" si="7">SUM(X9:X10)</f>
        <v>26.688564058469471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86.384608770421323</v>
      </c>
      <c r="D10" s="10">
        <v>64.925451418744615</v>
      </c>
      <c r="E10" s="10">
        <v>67.004385210662079</v>
      </c>
      <c r="F10" s="10">
        <v>89.051332760103165</v>
      </c>
      <c r="G10" s="10">
        <v>39.050042992261389</v>
      </c>
      <c r="H10" s="10">
        <v>39.850214961306968</v>
      </c>
      <c r="I10" s="10">
        <v>33.677644024075661</v>
      </c>
      <c r="J10" s="10">
        <v>22.040498710232161</v>
      </c>
      <c r="K10" s="10">
        <v>20.89062768701633</v>
      </c>
      <c r="L10" s="10">
        <v>21.012725709372312</v>
      </c>
      <c r="M10" s="10">
        <v>22.492347377472051</v>
      </c>
      <c r="N10" s="10">
        <v>21.363542562338779</v>
      </c>
      <c r="O10" s="10">
        <v>31.566208082545138</v>
      </c>
      <c r="P10" s="10">
        <v>28.442390369733449</v>
      </c>
      <c r="Q10" s="10">
        <v>26.673860705073078</v>
      </c>
      <c r="R10" s="10">
        <v>29.294411006018919</v>
      </c>
      <c r="S10" s="10">
        <v>31.461306964746338</v>
      </c>
      <c r="T10" s="10">
        <v>30.766895958727432</v>
      </c>
      <c r="U10" s="10">
        <v>29.621496130696471</v>
      </c>
      <c r="V10" s="10">
        <v>26.17480653482373</v>
      </c>
      <c r="W10" s="10">
        <v>27.201805674978509</v>
      </c>
      <c r="X10" s="10">
        <v>26.688564058469471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10.682029234737749</v>
      </c>
      <c r="D11" s="29">
        <f t="shared" si="8"/>
        <v>12.022355975924331</v>
      </c>
      <c r="E11" s="29">
        <f t="shared" si="8"/>
        <v>7.3551160791057608</v>
      </c>
      <c r="F11" s="29">
        <f t="shared" si="8"/>
        <v>6.6998280309544276</v>
      </c>
      <c r="G11" s="29">
        <f t="shared" si="8"/>
        <v>6.084522785898538</v>
      </c>
      <c r="H11" s="29">
        <f t="shared" si="8"/>
        <v>7.3851246775580384</v>
      </c>
      <c r="I11" s="29">
        <f t="shared" si="8"/>
        <v>4.025193465176268</v>
      </c>
      <c r="J11" s="29">
        <f t="shared" si="8"/>
        <v>3.95511607910576</v>
      </c>
      <c r="K11" s="29">
        <f t="shared" si="8"/>
        <v>3.9128976784178842</v>
      </c>
      <c r="L11" s="29">
        <f t="shared" si="8"/>
        <v>4.0423903697334476</v>
      </c>
      <c r="M11" s="29">
        <f t="shared" si="8"/>
        <v>4.011349957007738</v>
      </c>
      <c r="N11" s="29">
        <f t="shared" si="8"/>
        <v>4.0117798796216677</v>
      </c>
      <c r="O11" s="29">
        <f t="shared" si="8"/>
        <v>5.4275150472914868</v>
      </c>
      <c r="P11" s="29">
        <f t="shared" si="8"/>
        <v>4.7591573516766976</v>
      </c>
      <c r="Q11" s="29">
        <f t="shared" si="8"/>
        <v>5.4373172828890786</v>
      </c>
      <c r="R11" s="29">
        <f t="shared" si="8"/>
        <v>6.1560619088564046</v>
      </c>
      <c r="S11" s="29">
        <f t="shared" si="8"/>
        <v>4.7007738607050733</v>
      </c>
      <c r="T11" s="29">
        <f t="shared" si="8"/>
        <v>4.9915735167669819</v>
      </c>
      <c r="U11" s="29">
        <f t="shared" si="8"/>
        <v>4.9417024935511602</v>
      </c>
      <c r="V11" s="29">
        <f t="shared" si="8"/>
        <v>4.8699054170249356</v>
      </c>
      <c r="W11" s="29">
        <f t="shared" si="8"/>
        <v>4.35219260533104</v>
      </c>
      <c r="X11" s="29">
        <f t="shared" ref="X11" si="9">SUM(X12:X16)</f>
        <v>4.5493551160791057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10.682029234737749</v>
      </c>
      <c r="D13" s="10">
        <v>12.022355975924331</v>
      </c>
      <c r="E13" s="10">
        <v>7.3551160791057608</v>
      </c>
      <c r="F13" s="10">
        <v>6.6998280309544276</v>
      </c>
      <c r="G13" s="10">
        <v>6.084522785898538</v>
      </c>
      <c r="H13" s="10">
        <v>7.3851246775580384</v>
      </c>
      <c r="I13" s="10">
        <v>4.025193465176268</v>
      </c>
      <c r="J13" s="10">
        <v>3.95511607910576</v>
      </c>
      <c r="K13" s="10">
        <v>3.9128976784178842</v>
      </c>
      <c r="L13" s="10">
        <v>4.0423903697334476</v>
      </c>
      <c r="M13" s="10">
        <v>4.011349957007738</v>
      </c>
      <c r="N13" s="10">
        <v>4.0117798796216677</v>
      </c>
      <c r="O13" s="10">
        <v>5.4275150472914868</v>
      </c>
      <c r="P13" s="10">
        <v>4.7591573516766976</v>
      </c>
      <c r="Q13" s="10">
        <v>5.4373172828890786</v>
      </c>
      <c r="R13" s="10">
        <v>6.1560619088564046</v>
      </c>
      <c r="S13" s="10">
        <v>4.7007738607050733</v>
      </c>
      <c r="T13" s="10">
        <v>4.9915735167669819</v>
      </c>
      <c r="U13" s="10">
        <v>4.9396388650042988</v>
      </c>
      <c r="V13" s="10">
        <v>4.8699054170249356</v>
      </c>
      <c r="W13" s="10">
        <v>4.35219260533104</v>
      </c>
      <c r="X13" s="10">
        <v>4.5493551160791057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2.0636285468615648E-3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48.628718830610495</v>
      </c>
      <c r="D26" s="37">
        <f t="shared" si="14"/>
        <v>95.267239896818552</v>
      </c>
      <c r="E26" s="37">
        <f t="shared" si="14"/>
        <v>79.117282889079959</v>
      </c>
      <c r="F26" s="37">
        <f t="shared" si="14"/>
        <v>77.287016337059327</v>
      </c>
      <c r="G26" s="37">
        <f t="shared" si="14"/>
        <v>69.110146173688719</v>
      </c>
      <c r="H26" s="37">
        <f t="shared" si="14"/>
        <v>51.552794496990536</v>
      </c>
      <c r="I26" s="37">
        <f t="shared" si="14"/>
        <v>41.072656921754088</v>
      </c>
      <c r="J26" s="37">
        <f t="shared" si="14"/>
        <v>23.496990541702491</v>
      </c>
      <c r="K26" s="37">
        <f t="shared" si="14"/>
        <v>25.007480653482375</v>
      </c>
      <c r="L26" s="37">
        <f t="shared" si="14"/>
        <v>19.31685296646603</v>
      </c>
      <c r="M26" s="37">
        <f t="shared" si="14"/>
        <v>18.160103181427342</v>
      </c>
      <c r="N26" s="37">
        <f t="shared" si="14"/>
        <v>6.8051590713671528</v>
      </c>
      <c r="O26" s="37">
        <f t="shared" si="14"/>
        <v>5.9493551160791043</v>
      </c>
      <c r="P26" s="37">
        <f t="shared" si="14"/>
        <v>3.0319862424763531</v>
      </c>
      <c r="Q26" s="37">
        <f t="shared" si="14"/>
        <v>3.9889079965606187</v>
      </c>
      <c r="R26" s="37">
        <f t="shared" si="14"/>
        <v>6.8887360275150469</v>
      </c>
      <c r="S26" s="37">
        <f t="shared" si="14"/>
        <v>6.9746345657781585</v>
      </c>
      <c r="T26" s="37">
        <f t="shared" si="14"/>
        <v>5.004901117798795</v>
      </c>
      <c r="U26" s="37">
        <f t="shared" si="14"/>
        <v>5.1073086844368021</v>
      </c>
      <c r="V26" s="37">
        <f t="shared" si="14"/>
        <v>5.1079105760963035</v>
      </c>
      <c r="W26" s="37">
        <f t="shared" si="14"/>
        <v>6.1560619088564055</v>
      </c>
      <c r="X26" s="37">
        <f t="shared" ref="X26" si="15">SUM(X27,X33)</f>
        <v>8.047205503009458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48.628718830610495</v>
      </c>
      <c r="D33" s="29">
        <f t="shared" si="18"/>
        <v>95.267239896818552</v>
      </c>
      <c r="E33" s="29">
        <f t="shared" si="18"/>
        <v>79.117282889079959</v>
      </c>
      <c r="F33" s="29">
        <f t="shared" si="18"/>
        <v>77.287016337059327</v>
      </c>
      <c r="G33" s="29">
        <f t="shared" si="18"/>
        <v>69.110146173688719</v>
      </c>
      <c r="H33" s="29">
        <f t="shared" si="18"/>
        <v>51.552794496990536</v>
      </c>
      <c r="I33" s="29">
        <f t="shared" si="18"/>
        <v>41.072656921754088</v>
      </c>
      <c r="J33" s="29">
        <f t="shared" si="18"/>
        <v>23.496990541702491</v>
      </c>
      <c r="K33" s="29">
        <f t="shared" si="18"/>
        <v>25.007480653482375</v>
      </c>
      <c r="L33" s="29">
        <f t="shared" si="18"/>
        <v>19.31685296646603</v>
      </c>
      <c r="M33" s="29">
        <f t="shared" si="18"/>
        <v>18.160103181427342</v>
      </c>
      <c r="N33" s="29">
        <f t="shared" si="18"/>
        <v>6.8051590713671528</v>
      </c>
      <c r="O33" s="29">
        <f t="shared" si="18"/>
        <v>5.9493551160791043</v>
      </c>
      <c r="P33" s="29">
        <f t="shared" si="18"/>
        <v>3.0319862424763531</v>
      </c>
      <c r="Q33" s="29">
        <f t="shared" si="18"/>
        <v>3.9889079965606187</v>
      </c>
      <c r="R33" s="29">
        <f t="shared" si="18"/>
        <v>6.8887360275150469</v>
      </c>
      <c r="S33" s="29">
        <f t="shared" si="18"/>
        <v>6.9746345657781585</v>
      </c>
      <c r="T33" s="29">
        <f t="shared" si="18"/>
        <v>5.004901117798795</v>
      </c>
      <c r="U33" s="29">
        <f t="shared" si="18"/>
        <v>5.1073086844368021</v>
      </c>
      <c r="V33" s="29">
        <f t="shared" si="18"/>
        <v>5.1079105760963035</v>
      </c>
      <c r="W33" s="29">
        <f t="shared" si="18"/>
        <v>6.1560619088564055</v>
      </c>
      <c r="X33" s="29">
        <f t="shared" ref="X33" si="19">SUM(X34:X50)</f>
        <v>8.047205503009458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4.3947549441100593</v>
      </c>
      <c r="D36" s="10">
        <v>4.2343938091143594</v>
      </c>
      <c r="E36" s="10">
        <v>4.2361994840928636</v>
      </c>
      <c r="F36" s="10">
        <v>3.1791057609630262</v>
      </c>
      <c r="G36" s="10">
        <v>1.058985382631126</v>
      </c>
      <c r="H36" s="10">
        <v>1.058985382631126</v>
      </c>
      <c r="I36" s="10">
        <v>1.093981083404987</v>
      </c>
      <c r="J36" s="10">
        <v>1.093981083404987</v>
      </c>
      <c r="K36" s="10">
        <v>2.093551160791058</v>
      </c>
      <c r="L36" s="10">
        <v>2.0931212381771278</v>
      </c>
      <c r="M36" s="10">
        <v>1.0466895958727429</v>
      </c>
      <c r="N36" s="10">
        <v>1.046517626827171</v>
      </c>
      <c r="O36" s="10">
        <v>1.0461736887360269</v>
      </c>
      <c r="P36" s="10">
        <v>1.0461736887360269</v>
      </c>
      <c r="Q36" s="10">
        <v>2.0922613929492688</v>
      </c>
      <c r="R36" s="10">
        <v>2.0922613929492688</v>
      </c>
      <c r="S36" s="10">
        <v>2.0922613929492688</v>
      </c>
      <c r="T36" s="10">
        <v>2.0922613929492688</v>
      </c>
      <c r="U36" s="10">
        <v>3.1384350816852971</v>
      </c>
      <c r="V36" s="10">
        <v>3.1384350816852971</v>
      </c>
      <c r="W36" s="10">
        <v>4.184608770421324</v>
      </c>
      <c r="X36" s="10">
        <v>4.184608770421324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31.609372312983659</v>
      </c>
      <c r="D43" s="10">
        <v>24.029836629406699</v>
      </c>
      <c r="E43" s="10">
        <v>18.030954428202921</v>
      </c>
      <c r="F43" s="10">
        <v>5.0073086844368007</v>
      </c>
      <c r="G43" s="10">
        <v>5.0006018916595014</v>
      </c>
      <c r="H43" s="10">
        <v>4.9953568357695612</v>
      </c>
      <c r="I43" s="10">
        <v>3.065262252794497</v>
      </c>
      <c r="J43" s="10">
        <v>2.0420464316423041</v>
      </c>
      <c r="K43" s="10">
        <v>2.0478933791917449</v>
      </c>
      <c r="L43" s="10">
        <v>2.0529664660361129</v>
      </c>
      <c r="M43" s="10">
        <v>1.0279449699054171</v>
      </c>
      <c r="N43" s="10">
        <v>1.0266552020636279</v>
      </c>
      <c r="O43" s="10">
        <v>2.0521066208082539</v>
      </c>
      <c r="P43" s="10">
        <v>1.026139294926913</v>
      </c>
      <c r="Q43" s="10">
        <v>0</v>
      </c>
      <c r="R43" s="10">
        <v>1.025709372312984</v>
      </c>
      <c r="S43" s="10">
        <v>2.052020636285468</v>
      </c>
      <c r="T43" s="10">
        <v>1.0257953568357689</v>
      </c>
      <c r="U43" s="10">
        <v>1.025451418744626</v>
      </c>
      <c r="V43" s="10">
        <v>1.026053310404127</v>
      </c>
      <c r="W43" s="10">
        <v>1.0279449699054171</v>
      </c>
      <c r="X43" s="10">
        <v>1.032244196044712</v>
      </c>
    </row>
    <row r="44" spans="1:24" ht="11.25" customHeight="1" x14ac:dyDescent="0.2">
      <c r="A44" s="41" t="s">
        <v>75</v>
      </c>
      <c r="B44" s="9" t="s">
        <v>76</v>
      </c>
      <c r="C44" s="10">
        <v>12.624591573516771</v>
      </c>
      <c r="D44" s="10">
        <v>67.003009458297498</v>
      </c>
      <c r="E44" s="10">
        <v>56.850128976784177</v>
      </c>
      <c r="F44" s="10">
        <v>69.100601891659494</v>
      </c>
      <c r="G44" s="10">
        <v>63.050558899398098</v>
      </c>
      <c r="H44" s="10">
        <v>45.498452278589852</v>
      </c>
      <c r="I44" s="10">
        <v>36.913413585554601</v>
      </c>
      <c r="J44" s="10">
        <v>20.360963026655199</v>
      </c>
      <c r="K44" s="10">
        <v>20.866036113499572</v>
      </c>
      <c r="L44" s="10">
        <v>15.17076526225279</v>
      </c>
      <c r="M44" s="10">
        <v>15.134393809114361</v>
      </c>
      <c r="N44" s="10">
        <v>3.7720550300945832</v>
      </c>
      <c r="O44" s="10">
        <v>1.8872742906276869</v>
      </c>
      <c r="P44" s="10">
        <v>0</v>
      </c>
      <c r="Q44" s="10">
        <v>0.94342218400687861</v>
      </c>
      <c r="R44" s="10">
        <v>1.886844368013757</v>
      </c>
      <c r="S44" s="10">
        <v>2.8303525365434221</v>
      </c>
      <c r="T44" s="10">
        <v>1.886844368013757</v>
      </c>
      <c r="U44" s="10">
        <v>0.94342218400687861</v>
      </c>
      <c r="V44" s="10">
        <v>0.94342218400687861</v>
      </c>
      <c r="W44" s="10">
        <v>0.94350816852966468</v>
      </c>
      <c r="X44" s="10">
        <v>2.8303525365434221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0.95107480653482368</v>
      </c>
      <c r="N50" s="10">
        <v>0.95993121238177115</v>
      </c>
      <c r="O50" s="10">
        <v>0.96380051590713667</v>
      </c>
      <c r="P50" s="10">
        <v>0.95967325881341348</v>
      </c>
      <c r="Q50" s="10">
        <v>0.95322441960447113</v>
      </c>
      <c r="R50" s="10">
        <v>1.8839208942390371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362.79019776440242</v>
      </c>
      <c r="D51" s="37">
        <v>347.1625107480653</v>
      </c>
      <c r="E51" s="37">
        <v>346.17368873602749</v>
      </c>
      <c r="F51" s="37">
        <v>398.10834049871022</v>
      </c>
      <c r="G51" s="37">
        <v>392.54084264832329</v>
      </c>
      <c r="H51" s="37">
        <v>368.42218400687881</v>
      </c>
      <c r="I51" s="37">
        <v>374.89251934651759</v>
      </c>
      <c r="J51" s="37">
        <v>369.30352536543421</v>
      </c>
      <c r="K51" s="37">
        <v>280.99742046431641</v>
      </c>
      <c r="L51" s="37">
        <v>279.79363714531382</v>
      </c>
      <c r="M51" s="37">
        <v>300.08598452278591</v>
      </c>
      <c r="N51" s="37">
        <v>301.37575236457428</v>
      </c>
      <c r="O51" s="37">
        <v>291.03611349956998</v>
      </c>
      <c r="P51" s="37">
        <v>297.61392949269128</v>
      </c>
      <c r="Q51" s="37">
        <v>306.57781599312119</v>
      </c>
      <c r="R51" s="37">
        <v>303.26741186586412</v>
      </c>
      <c r="S51" s="37">
        <v>299.89337919174551</v>
      </c>
      <c r="T51" s="37">
        <v>314.44539982803087</v>
      </c>
      <c r="U51" s="37">
        <v>292.15606190885637</v>
      </c>
      <c r="V51" s="37">
        <v>264.76156491831472</v>
      </c>
      <c r="W51" s="37">
        <v>285.63963886500431</v>
      </c>
      <c r="X51" s="37">
        <v>282.1865004299226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0.32222130383787706</v>
      </c>
      <c r="D52" s="37">
        <f t="shared" si="20"/>
        <v>0.97773675134174687</v>
      </c>
      <c r="E52" s="37">
        <f t="shared" si="20"/>
        <v>0.40455826316047699</v>
      </c>
      <c r="F52" s="37">
        <f t="shared" si="20"/>
        <v>2.0119306647448738</v>
      </c>
      <c r="G52" s="37">
        <f t="shared" si="20"/>
        <v>2.2923517273541578</v>
      </c>
      <c r="H52" s="37">
        <f t="shared" si="20"/>
        <v>2.5223770236749461</v>
      </c>
      <c r="I52" s="37">
        <f t="shared" si="20"/>
        <v>2.9205418518396749</v>
      </c>
      <c r="J52" s="37">
        <f t="shared" si="20"/>
        <v>1.7293869453848973</v>
      </c>
      <c r="K52" s="37">
        <f t="shared" si="20"/>
        <v>2.9509592019247086</v>
      </c>
      <c r="L52" s="37">
        <f t="shared" si="20"/>
        <v>3.2712721576521098</v>
      </c>
      <c r="M52" s="37">
        <f t="shared" si="20"/>
        <v>2.8317117289986684</v>
      </c>
      <c r="N52" s="37">
        <f t="shared" si="20"/>
        <v>3.410000079700152</v>
      </c>
      <c r="O52" s="37">
        <f t="shared" si="20"/>
        <v>3.7873880437585177</v>
      </c>
      <c r="P52" s="37">
        <f t="shared" si="20"/>
        <v>4.1816298080281094</v>
      </c>
      <c r="Q52" s="37">
        <f t="shared" si="20"/>
        <v>5.9889842437344427</v>
      </c>
      <c r="R52" s="37">
        <f t="shared" si="20"/>
        <v>14.130650259439154</v>
      </c>
      <c r="S52" s="37">
        <f t="shared" si="20"/>
        <v>12.279823092274833</v>
      </c>
      <c r="T52" s="37">
        <f t="shared" si="20"/>
        <v>7.5091886838966584</v>
      </c>
      <c r="U52" s="37">
        <f t="shared" si="20"/>
        <v>6.9905782817733524</v>
      </c>
      <c r="V52" s="37">
        <f t="shared" si="20"/>
        <v>6.4257740422767675</v>
      </c>
      <c r="W52" s="37">
        <f t="shared" si="20"/>
        <v>5.7046041082911128</v>
      </c>
      <c r="X52" s="37">
        <f t="shared" ref="X52" si="21">SUM(X53:X70)</f>
        <v>6.1487597231512723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9.5528804815133275E-2</v>
      </c>
      <c r="F59" s="10">
        <v>0.40601891659501288</v>
      </c>
      <c r="G59" s="10">
        <v>0.78822012037833178</v>
      </c>
      <c r="H59" s="10">
        <v>1.4092003439380909</v>
      </c>
      <c r="I59" s="10">
        <v>1.886844368013757</v>
      </c>
      <c r="J59" s="10">
        <v>0.93147033533963886</v>
      </c>
      <c r="K59" s="10">
        <v>2.00627687016337</v>
      </c>
      <c r="L59" s="10">
        <v>2.2929492691315558</v>
      </c>
      <c r="M59" s="10">
        <v>1.791315563198624</v>
      </c>
      <c r="N59" s="10">
        <v>1.671883061049011</v>
      </c>
      <c r="O59" s="10">
        <v>1.8152192605331039</v>
      </c>
      <c r="P59" s="10">
        <v>2.1735167669819431</v>
      </c>
      <c r="Q59" s="10">
        <v>2.842304385210662</v>
      </c>
      <c r="R59" s="10">
        <v>10.81969045571797</v>
      </c>
      <c r="S59" s="10">
        <v>8.0490971625107477</v>
      </c>
      <c r="T59" s="10">
        <v>2.3817712811693892</v>
      </c>
      <c r="U59" s="10">
        <v>3.0798796216681001</v>
      </c>
      <c r="V59" s="10">
        <v>2.5943250214961311</v>
      </c>
      <c r="W59" s="10">
        <v>1.8727429062768699</v>
      </c>
      <c r="X59" s="10">
        <v>2.2509028374892521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0.31049011177987962</v>
      </c>
      <c r="D61" s="10">
        <v>0.95537403267411869</v>
      </c>
      <c r="E61" s="10">
        <v>0.26276870163370591</v>
      </c>
      <c r="F61" s="10">
        <v>1.5286328460877039</v>
      </c>
      <c r="G61" s="10">
        <v>1.4092003439380909</v>
      </c>
      <c r="H61" s="10">
        <v>1.0031814273430779</v>
      </c>
      <c r="I61" s="10">
        <v>0.88374892519346515</v>
      </c>
      <c r="J61" s="10">
        <v>0.76431642304385194</v>
      </c>
      <c r="K61" s="10">
        <v>0.88374892519346515</v>
      </c>
      <c r="L61" s="10">
        <v>0.85984522785898532</v>
      </c>
      <c r="M61" s="10">
        <v>0.83594153052450548</v>
      </c>
      <c r="N61" s="10">
        <v>1.4092003439380909</v>
      </c>
      <c r="O61" s="10">
        <v>1.5525365434221841</v>
      </c>
      <c r="P61" s="10">
        <v>1.4569217540842649</v>
      </c>
      <c r="Q61" s="10">
        <v>2.4840068787618228</v>
      </c>
      <c r="R61" s="10">
        <v>2.4840068787618228</v>
      </c>
      <c r="S61" s="10">
        <v>3.224419604471195</v>
      </c>
      <c r="T61" s="10">
        <v>4.0147893379191739</v>
      </c>
      <c r="U61" s="10">
        <v>2.6061049011177988</v>
      </c>
      <c r="V61" s="10">
        <v>2.343164230438521</v>
      </c>
      <c r="W61" s="10">
        <v>1.9974204643164231</v>
      </c>
      <c r="X61" s="10">
        <v>1.888907996560619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1.1731192057997462E-2</v>
      </c>
      <c r="D70" s="10">
        <v>2.2362718667628192E-2</v>
      </c>
      <c r="E70" s="10">
        <v>4.6260756711637825E-2</v>
      </c>
      <c r="F70" s="10">
        <v>7.727890206215729E-2</v>
      </c>
      <c r="G70" s="10">
        <v>9.4931263037735122E-2</v>
      </c>
      <c r="H70" s="10">
        <v>0.10999525239377761</v>
      </c>
      <c r="I70" s="10">
        <v>0.14994855863245274</v>
      </c>
      <c r="J70" s="10">
        <v>3.3600187001406726E-2</v>
      </c>
      <c r="K70" s="10">
        <v>6.0933406567873709E-2</v>
      </c>
      <c r="L70" s="10">
        <v>0.11847766066156844</v>
      </c>
      <c r="M70" s="10">
        <v>0.20445463527553887</v>
      </c>
      <c r="N70" s="10">
        <v>0.32891667471304997</v>
      </c>
      <c r="O70" s="10">
        <v>0.41963223980322967</v>
      </c>
      <c r="P70" s="10">
        <v>0.55119128696190145</v>
      </c>
      <c r="Q70" s="10">
        <v>0.66267297976195727</v>
      </c>
      <c r="R70" s="10">
        <v>0.8269529249593609</v>
      </c>
      <c r="S70" s="10">
        <v>1.0063063252928914</v>
      </c>
      <c r="T70" s="10">
        <v>1.1126280648080955</v>
      </c>
      <c r="U70" s="10">
        <v>1.3045937589874532</v>
      </c>
      <c r="V70" s="10">
        <v>1.4882847903421157</v>
      </c>
      <c r="W70" s="10">
        <v>1.83444073769782</v>
      </c>
      <c r="X70" s="10">
        <v>2.0089488891014011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2.3903697334479789E-2</v>
      </c>
      <c r="D71" s="37">
        <f t="shared" si="22"/>
        <v>2.3903697334479789E-2</v>
      </c>
      <c r="E71" s="37">
        <f t="shared" si="22"/>
        <v>2.3903697334479789E-2</v>
      </c>
      <c r="F71" s="37">
        <f t="shared" si="22"/>
        <v>0.14333619948409279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2.3903697334479789E-2</v>
      </c>
      <c r="D72" s="10">
        <v>2.3903697334479789E-2</v>
      </c>
      <c r="E72" s="10">
        <v>2.3903697334479789E-2</v>
      </c>
      <c r="F72" s="10">
        <v>0.14333619948409279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126.03895098882199</v>
      </c>
      <c r="D75" s="37">
        <v>124.4147893379192</v>
      </c>
      <c r="E75" s="37">
        <v>123.6266552020636</v>
      </c>
      <c r="F75" s="37">
        <v>135.85554600171969</v>
      </c>
      <c r="G75" s="37">
        <v>125.4179707652623</v>
      </c>
      <c r="H75" s="37">
        <v>99.240498710232146</v>
      </c>
      <c r="I75" s="37">
        <v>108.4599312123818</v>
      </c>
      <c r="J75" s="37">
        <v>107.9583834909716</v>
      </c>
      <c r="K75" s="37">
        <v>107.3134995700774</v>
      </c>
      <c r="L75" s="37">
        <v>70.459501289767829</v>
      </c>
      <c r="M75" s="37">
        <v>60.929578675838343</v>
      </c>
      <c r="N75" s="37">
        <v>70.674462596732582</v>
      </c>
      <c r="O75" s="37">
        <v>67.115735167669811</v>
      </c>
      <c r="P75" s="37">
        <v>66.494668959587273</v>
      </c>
      <c r="Q75" s="37">
        <v>65.276612209802238</v>
      </c>
      <c r="R75" s="37">
        <v>75.5469475494411</v>
      </c>
      <c r="S75" s="37">
        <v>78.556405846947541</v>
      </c>
      <c r="T75" s="37">
        <v>79.517540842648316</v>
      </c>
      <c r="U75" s="37">
        <v>80.081857265692165</v>
      </c>
      <c r="V75" s="37">
        <v>83.531728288907999</v>
      </c>
      <c r="W75" s="37">
        <v>80.874720550300935</v>
      </c>
      <c r="X75" s="37">
        <v>78.562252794496985</v>
      </c>
    </row>
    <row r="76" spans="1:24" ht="11.25" customHeight="1" x14ac:dyDescent="0.2">
      <c r="A76" s="38" t="s">
        <v>139</v>
      </c>
      <c r="B76" s="39" t="s">
        <v>140</v>
      </c>
      <c r="C76" s="40">
        <v>118.4006878761823</v>
      </c>
      <c r="D76" s="40">
        <v>132.7601031814273</v>
      </c>
      <c r="E76" s="40">
        <v>131.90025795356831</v>
      </c>
      <c r="F76" s="40">
        <v>133.877901977644</v>
      </c>
      <c r="G76" s="40">
        <v>137.0593293207223</v>
      </c>
      <c r="H76" s="40">
        <v>136.7153912295787</v>
      </c>
      <c r="I76" s="40">
        <v>137.83319002579529</v>
      </c>
      <c r="J76" s="40">
        <v>135.16766981943249</v>
      </c>
      <c r="K76" s="40">
        <v>148.06534823731729</v>
      </c>
      <c r="L76" s="40">
        <v>140.32674118658639</v>
      </c>
      <c r="M76" s="40">
        <v>136.97334479793639</v>
      </c>
      <c r="N76" s="40">
        <v>139.7248495270851</v>
      </c>
      <c r="O76" s="40">
        <v>139.29492691315559</v>
      </c>
      <c r="P76" s="40">
        <v>126.225279449699</v>
      </c>
      <c r="Q76" s="40">
        <v>127.51504729148751</v>
      </c>
      <c r="R76" s="40">
        <v>136.28546861564919</v>
      </c>
      <c r="S76" s="40">
        <v>136.62940670679279</v>
      </c>
      <c r="T76" s="40">
        <v>144.39845227858979</v>
      </c>
      <c r="U76" s="40">
        <v>151.98039552880479</v>
      </c>
      <c r="V76" s="40">
        <v>158.06070507308681</v>
      </c>
      <c r="W76" s="40">
        <v>158.02906276870161</v>
      </c>
      <c r="X76" s="40">
        <v>168.01220980223559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303.28618212462743</v>
      </c>
      <c r="D2" s="31">
        <f t="shared" si="0"/>
        <v>326.23438779261232</v>
      </c>
      <c r="E2" s="31">
        <f t="shared" si="0"/>
        <v>326.1733919784308</v>
      </c>
      <c r="F2" s="31">
        <f t="shared" si="0"/>
        <v>347.41987185014295</v>
      </c>
      <c r="G2" s="31">
        <f t="shared" si="0"/>
        <v>325.74331426598184</v>
      </c>
      <c r="H2" s="31">
        <f t="shared" si="0"/>
        <v>325.48058934529718</v>
      </c>
      <c r="I2" s="31">
        <f t="shared" si="0"/>
        <v>373.61901142075612</v>
      </c>
      <c r="J2" s="31">
        <f t="shared" si="0"/>
        <v>379.82950874602301</v>
      </c>
      <c r="K2" s="31">
        <f t="shared" si="0"/>
        <v>409.53094791416288</v>
      </c>
      <c r="L2" s="31">
        <f t="shared" si="0"/>
        <v>379.98522721728688</v>
      </c>
      <c r="M2" s="31">
        <f t="shared" si="0"/>
        <v>449.7779465974117</v>
      </c>
      <c r="N2" s="31">
        <f t="shared" si="0"/>
        <v>457.39225995094444</v>
      </c>
      <c r="O2" s="31">
        <f t="shared" si="0"/>
        <v>453.59071171073515</v>
      </c>
      <c r="P2" s="31">
        <f t="shared" si="0"/>
        <v>424.98180848829736</v>
      </c>
      <c r="Q2" s="31">
        <f t="shared" si="0"/>
        <v>403.71345707179103</v>
      </c>
      <c r="R2" s="31">
        <f t="shared" si="0"/>
        <v>422.17275951884346</v>
      </c>
      <c r="S2" s="31">
        <f t="shared" si="0"/>
        <v>458.58552552864194</v>
      </c>
      <c r="T2" s="31">
        <f t="shared" si="0"/>
        <v>477.46068633581831</v>
      </c>
      <c r="U2" s="31">
        <f t="shared" si="0"/>
        <v>485.41680239372874</v>
      </c>
      <c r="V2" s="31">
        <f t="shared" si="0"/>
        <v>515.52921359819334</v>
      </c>
      <c r="W2" s="31">
        <f t="shared" si="0"/>
        <v>492.43497968655191</v>
      </c>
      <c r="X2" s="31">
        <f t="shared" ref="X2" si="1">SUM(X3,X17,X22,X25,X26,X51,X52,X71,X74,X75,X76)</f>
        <v>525.79323369671806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122.23026655202064</v>
      </c>
      <c r="D3" s="34">
        <f t="shared" si="2"/>
        <v>111.43920894239037</v>
      </c>
      <c r="E3" s="34">
        <f t="shared" si="2"/>
        <v>105.25434221840068</v>
      </c>
      <c r="F3" s="34">
        <f t="shared" si="2"/>
        <v>86.767583834909701</v>
      </c>
      <c r="G3" s="34">
        <f t="shared" si="2"/>
        <v>12.71392949269131</v>
      </c>
      <c r="H3" s="34">
        <f t="shared" si="2"/>
        <v>10.57171109200344</v>
      </c>
      <c r="I3" s="34">
        <f t="shared" si="2"/>
        <v>10.802579535683577</v>
      </c>
      <c r="J3" s="34">
        <f t="shared" si="2"/>
        <v>8.7001719690455719</v>
      </c>
      <c r="K3" s="34">
        <f t="shared" si="2"/>
        <v>8.2385210662080812</v>
      </c>
      <c r="L3" s="34">
        <f t="shared" si="2"/>
        <v>7.5045571797076516</v>
      </c>
      <c r="M3" s="34">
        <f t="shared" si="2"/>
        <v>11.56749785038693</v>
      </c>
      <c r="N3" s="34">
        <f t="shared" si="2"/>
        <v>9.9077386070507298</v>
      </c>
      <c r="O3" s="34">
        <f t="shared" si="2"/>
        <v>10.212639724849531</v>
      </c>
      <c r="P3" s="34">
        <f t="shared" si="2"/>
        <v>9.6891659501289755</v>
      </c>
      <c r="Q3" s="34">
        <f t="shared" si="2"/>
        <v>7.3035253654342212</v>
      </c>
      <c r="R3" s="34">
        <f t="shared" si="2"/>
        <v>6.1164230438521061</v>
      </c>
      <c r="S3" s="34">
        <f t="shared" si="2"/>
        <v>6.0245055889939803</v>
      </c>
      <c r="T3" s="34">
        <f t="shared" si="2"/>
        <v>6.3118658641444538</v>
      </c>
      <c r="U3" s="34">
        <f t="shared" si="2"/>
        <v>5.83147033533964</v>
      </c>
      <c r="V3" s="34">
        <f t="shared" si="2"/>
        <v>2.365520206362854</v>
      </c>
      <c r="W3" s="34">
        <f t="shared" si="2"/>
        <v>3.3229578675838343</v>
      </c>
      <c r="X3" s="34">
        <f t="shared" ref="X3" si="3">SUM(X4,X8,X11)</f>
        <v>3.1671539122957864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94.549097162510748</v>
      </c>
      <c r="D4" s="29">
        <f t="shared" si="4"/>
        <v>96.376010318142733</v>
      </c>
      <c r="E4" s="29">
        <f t="shared" si="4"/>
        <v>89.168787618228706</v>
      </c>
      <c r="F4" s="29">
        <f t="shared" si="4"/>
        <v>67.769991401547713</v>
      </c>
      <c r="G4" s="29">
        <f t="shared" si="4"/>
        <v>0</v>
      </c>
      <c r="H4" s="29">
        <f t="shared" si="4"/>
        <v>2.660275150472915</v>
      </c>
      <c r="I4" s="29">
        <f t="shared" si="4"/>
        <v>4.24591573516767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4.9269131556319852E-2</v>
      </c>
      <c r="U4" s="29">
        <f t="shared" si="4"/>
        <v>5.4772141014617373E-2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94.549097162510748</v>
      </c>
      <c r="D7" s="10">
        <v>96.376010318142733</v>
      </c>
      <c r="E7" s="10">
        <v>89.168787618228706</v>
      </c>
      <c r="F7" s="10">
        <v>67.769991401547713</v>
      </c>
      <c r="G7" s="10">
        <v>0</v>
      </c>
      <c r="H7" s="10">
        <v>2.660275150472915</v>
      </c>
      <c r="I7" s="10">
        <v>4.24591573516767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4.9269131556319852E-2</v>
      </c>
      <c r="U7" s="10">
        <v>5.4772141014617373E-2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27.05279449699054</v>
      </c>
      <c r="D8" s="29">
        <f t="shared" si="6"/>
        <v>14.395270851246771</v>
      </c>
      <c r="E8" s="29">
        <f t="shared" si="6"/>
        <v>15.41693895098882</v>
      </c>
      <c r="F8" s="29">
        <f t="shared" si="6"/>
        <v>18.997592433361991</v>
      </c>
      <c r="G8" s="29">
        <f t="shared" si="6"/>
        <v>12.71392949269131</v>
      </c>
      <c r="H8" s="29">
        <f t="shared" si="6"/>
        <v>7.9114359415305247</v>
      </c>
      <c r="I8" s="29">
        <f t="shared" si="6"/>
        <v>6.5566638005159072</v>
      </c>
      <c r="J8" s="29">
        <f t="shared" si="6"/>
        <v>8.7001719690455719</v>
      </c>
      <c r="K8" s="29">
        <f t="shared" si="6"/>
        <v>8.2385210662080812</v>
      </c>
      <c r="L8" s="29">
        <f t="shared" si="6"/>
        <v>7.5045571797076516</v>
      </c>
      <c r="M8" s="29">
        <f t="shared" si="6"/>
        <v>11.56749785038693</v>
      </c>
      <c r="N8" s="29">
        <f t="shared" si="6"/>
        <v>9.9077386070507298</v>
      </c>
      <c r="O8" s="29">
        <f t="shared" si="6"/>
        <v>10.212639724849531</v>
      </c>
      <c r="P8" s="29">
        <f t="shared" si="6"/>
        <v>9.6891659501289755</v>
      </c>
      <c r="Q8" s="29">
        <f t="shared" si="6"/>
        <v>7.3035253654342212</v>
      </c>
      <c r="R8" s="29">
        <f t="shared" si="6"/>
        <v>6.1164230438521061</v>
      </c>
      <c r="S8" s="29">
        <f t="shared" si="6"/>
        <v>6.0245055889939803</v>
      </c>
      <c r="T8" s="29">
        <f t="shared" si="6"/>
        <v>6.2219260533104039</v>
      </c>
      <c r="U8" s="29">
        <f t="shared" si="6"/>
        <v>5.7648323301805684</v>
      </c>
      <c r="V8" s="29">
        <f t="shared" si="6"/>
        <v>2.3452278589853819</v>
      </c>
      <c r="W8" s="29">
        <f t="shared" si="6"/>
        <v>3.3070507308684429</v>
      </c>
      <c r="X8" s="29">
        <f t="shared" ref="X8" si="7">SUM(X9:X10)</f>
        <v>3.1507308684436799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27.05279449699054</v>
      </c>
      <c r="D10" s="10">
        <v>14.395270851246771</v>
      </c>
      <c r="E10" s="10">
        <v>15.41693895098882</v>
      </c>
      <c r="F10" s="10">
        <v>18.997592433361991</v>
      </c>
      <c r="G10" s="10">
        <v>12.71392949269131</v>
      </c>
      <c r="H10" s="10">
        <v>7.9114359415305247</v>
      </c>
      <c r="I10" s="10">
        <v>6.5566638005159072</v>
      </c>
      <c r="J10" s="10">
        <v>8.7001719690455719</v>
      </c>
      <c r="K10" s="10">
        <v>8.2385210662080812</v>
      </c>
      <c r="L10" s="10">
        <v>7.5045571797076516</v>
      </c>
      <c r="M10" s="10">
        <v>11.56749785038693</v>
      </c>
      <c r="N10" s="10">
        <v>9.9077386070507298</v>
      </c>
      <c r="O10" s="10">
        <v>10.212639724849531</v>
      </c>
      <c r="P10" s="10">
        <v>9.6891659501289755</v>
      </c>
      <c r="Q10" s="10">
        <v>7.3035253654342212</v>
      </c>
      <c r="R10" s="10">
        <v>6.1164230438521061</v>
      </c>
      <c r="S10" s="10">
        <v>6.0245055889939803</v>
      </c>
      <c r="T10" s="10">
        <v>6.2219260533104039</v>
      </c>
      <c r="U10" s="10">
        <v>5.7648323301805684</v>
      </c>
      <c r="V10" s="10">
        <v>2.3452278589853819</v>
      </c>
      <c r="W10" s="10">
        <v>3.3070507308684429</v>
      </c>
      <c r="X10" s="10">
        <v>3.1507308684436799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0.62837489251934642</v>
      </c>
      <c r="D11" s="29">
        <f t="shared" si="8"/>
        <v>0.66792777300085981</v>
      </c>
      <c r="E11" s="29">
        <f t="shared" si="8"/>
        <v>0.66861564918314698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4.0670679277730007E-2</v>
      </c>
      <c r="U11" s="29">
        <f t="shared" si="8"/>
        <v>1.1865864144453999E-2</v>
      </c>
      <c r="V11" s="29">
        <f t="shared" si="8"/>
        <v>2.0292347377472049E-2</v>
      </c>
      <c r="W11" s="29">
        <f t="shared" si="8"/>
        <v>1.5907136715391231E-2</v>
      </c>
      <c r="X11" s="29">
        <f t="shared" ref="X11" si="9">SUM(X12:X16)</f>
        <v>1.642304385210662E-2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0.62837489251934642</v>
      </c>
      <c r="D13" s="10">
        <v>0.66792777300085981</v>
      </c>
      <c r="E13" s="10">
        <v>0.66861564918314698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1.9002579535683579E-2</v>
      </c>
      <c r="U13" s="10">
        <v>1.1865864144453999E-2</v>
      </c>
      <c r="V13" s="10">
        <v>2.0292347377472049E-2</v>
      </c>
      <c r="W13" s="10">
        <v>1.5907136715391231E-2</v>
      </c>
      <c r="X13" s="10">
        <v>1.642304385210662E-2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2.1668099742046431E-2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0.2149613069647463</v>
      </c>
      <c r="D17" s="37">
        <f t="shared" si="10"/>
        <v>0.25795356835769562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0.2149613069647463</v>
      </c>
      <c r="D19" s="10">
        <v>0.25795356835769562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6.1969905417024922</v>
      </c>
      <c r="D26" s="37">
        <f t="shared" si="14"/>
        <v>8.9534823731728288</v>
      </c>
      <c r="E26" s="37">
        <f t="shared" si="14"/>
        <v>4.9543422184006882</v>
      </c>
      <c r="F26" s="37">
        <f t="shared" si="14"/>
        <v>3.0208942390369726</v>
      </c>
      <c r="G26" s="37">
        <f t="shared" si="14"/>
        <v>1.9553740326741187</v>
      </c>
      <c r="H26" s="37">
        <f t="shared" si="14"/>
        <v>1.9469475494411004</v>
      </c>
      <c r="I26" s="37">
        <f t="shared" si="14"/>
        <v>1.0217540842648321</v>
      </c>
      <c r="J26" s="37">
        <f t="shared" si="14"/>
        <v>1.021066208082545</v>
      </c>
      <c r="K26" s="37">
        <f t="shared" si="14"/>
        <v>1.0239036973344799</v>
      </c>
      <c r="L26" s="37">
        <f t="shared" si="14"/>
        <v>1.0264832330180571</v>
      </c>
      <c r="M26" s="37">
        <f t="shared" si="14"/>
        <v>2.07463456577816</v>
      </c>
      <c r="N26" s="37">
        <f t="shared" si="14"/>
        <v>2.0731728288907991</v>
      </c>
      <c r="O26" s="37">
        <f t="shared" si="14"/>
        <v>2.0722269991401538</v>
      </c>
      <c r="P26" s="37">
        <f t="shared" si="14"/>
        <v>2.0723129836629397</v>
      </c>
      <c r="Q26" s="37">
        <f t="shared" si="14"/>
        <v>1.0461736887360269</v>
      </c>
      <c r="R26" s="37">
        <f t="shared" si="14"/>
        <v>2.0718830610490109</v>
      </c>
      <c r="S26" s="37">
        <f t="shared" si="14"/>
        <v>2.0722269991401538</v>
      </c>
      <c r="T26" s="37">
        <f t="shared" si="14"/>
        <v>2.0719690455717958</v>
      </c>
      <c r="U26" s="37">
        <f t="shared" si="14"/>
        <v>1.0461736887360269</v>
      </c>
      <c r="V26" s="37">
        <f t="shared" si="14"/>
        <v>1.0461736887360269</v>
      </c>
      <c r="W26" s="37">
        <f t="shared" si="14"/>
        <v>3.0357695614789337</v>
      </c>
      <c r="X26" s="37">
        <f t="shared" ref="X26" si="15">SUM(X27,X33)</f>
        <v>3.9791057609630256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6.1969905417024922</v>
      </c>
      <c r="D33" s="29">
        <f t="shared" si="18"/>
        <v>8.9534823731728288</v>
      </c>
      <c r="E33" s="29">
        <f t="shared" si="18"/>
        <v>4.9543422184006882</v>
      </c>
      <c r="F33" s="29">
        <f t="shared" si="18"/>
        <v>3.0208942390369726</v>
      </c>
      <c r="G33" s="29">
        <f t="shared" si="18"/>
        <v>1.9553740326741187</v>
      </c>
      <c r="H33" s="29">
        <f t="shared" si="18"/>
        <v>1.9469475494411004</v>
      </c>
      <c r="I33" s="29">
        <f t="shared" si="18"/>
        <v>1.0217540842648321</v>
      </c>
      <c r="J33" s="29">
        <f t="shared" si="18"/>
        <v>1.021066208082545</v>
      </c>
      <c r="K33" s="29">
        <f t="shared" si="18"/>
        <v>1.0239036973344799</v>
      </c>
      <c r="L33" s="29">
        <f t="shared" si="18"/>
        <v>1.0264832330180571</v>
      </c>
      <c r="M33" s="29">
        <f t="shared" si="18"/>
        <v>2.07463456577816</v>
      </c>
      <c r="N33" s="29">
        <f t="shared" si="18"/>
        <v>2.0731728288907991</v>
      </c>
      <c r="O33" s="29">
        <f t="shared" si="18"/>
        <v>2.0722269991401538</v>
      </c>
      <c r="P33" s="29">
        <f t="shared" si="18"/>
        <v>2.0723129836629397</v>
      </c>
      <c r="Q33" s="29">
        <f t="shared" si="18"/>
        <v>1.0461736887360269</v>
      </c>
      <c r="R33" s="29">
        <f t="shared" si="18"/>
        <v>2.0718830610490109</v>
      </c>
      <c r="S33" s="29">
        <f t="shared" si="18"/>
        <v>2.0722269991401538</v>
      </c>
      <c r="T33" s="29">
        <f t="shared" si="18"/>
        <v>2.0719690455717958</v>
      </c>
      <c r="U33" s="29">
        <f t="shared" si="18"/>
        <v>1.0461736887360269</v>
      </c>
      <c r="V33" s="29">
        <f t="shared" si="18"/>
        <v>1.0461736887360269</v>
      </c>
      <c r="W33" s="29">
        <f t="shared" si="18"/>
        <v>3.0357695614789337</v>
      </c>
      <c r="X33" s="29">
        <f t="shared" ref="X33" si="19">SUM(X34:X50)</f>
        <v>3.9791057609630256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1.0585554600171969</v>
      </c>
      <c r="E36" s="10">
        <v>0</v>
      </c>
      <c r="F36" s="10">
        <v>1.059673258813413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1.0466895958727429</v>
      </c>
      <c r="N36" s="10">
        <v>1.046517626827171</v>
      </c>
      <c r="O36" s="10">
        <v>1.0461736887360269</v>
      </c>
      <c r="P36" s="10">
        <v>1.0461736887360269</v>
      </c>
      <c r="Q36" s="10">
        <v>1.0461736887360269</v>
      </c>
      <c r="R36" s="10">
        <v>1.0461736887360269</v>
      </c>
      <c r="S36" s="10">
        <v>1.0461736887360269</v>
      </c>
      <c r="T36" s="10">
        <v>1.0461736887360269</v>
      </c>
      <c r="U36" s="10">
        <v>1.0461736887360269</v>
      </c>
      <c r="V36" s="10">
        <v>1.0461736887360269</v>
      </c>
      <c r="W36" s="10">
        <v>2.0922613929492688</v>
      </c>
      <c r="X36" s="10">
        <v>2.0922613929492688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5.0982803095442817</v>
      </c>
      <c r="D43" s="10">
        <v>6.0074806534823733</v>
      </c>
      <c r="E43" s="10">
        <v>4.0068787618228718</v>
      </c>
      <c r="F43" s="10">
        <v>1.00146173688736</v>
      </c>
      <c r="G43" s="10">
        <v>1.0000859845227861</v>
      </c>
      <c r="H43" s="10">
        <v>0.99905417024935506</v>
      </c>
      <c r="I43" s="10">
        <v>1.0217540842648321</v>
      </c>
      <c r="J43" s="10">
        <v>1.021066208082545</v>
      </c>
      <c r="K43" s="10">
        <v>1.0239036973344799</v>
      </c>
      <c r="L43" s="10">
        <v>1.0264832330180571</v>
      </c>
      <c r="M43" s="10">
        <v>1.0279449699054171</v>
      </c>
      <c r="N43" s="10">
        <v>1.0266552020636279</v>
      </c>
      <c r="O43" s="10">
        <v>1.026053310404127</v>
      </c>
      <c r="P43" s="10">
        <v>1.026139294926913</v>
      </c>
      <c r="Q43" s="10">
        <v>0</v>
      </c>
      <c r="R43" s="10">
        <v>1.025709372312984</v>
      </c>
      <c r="S43" s="10">
        <v>1.026053310404127</v>
      </c>
      <c r="T43" s="10">
        <v>1.0257953568357689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1.8874462596732591</v>
      </c>
      <c r="E44" s="10">
        <v>0.94746345657781594</v>
      </c>
      <c r="F44" s="10">
        <v>0.95975924333619944</v>
      </c>
      <c r="G44" s="10">
        <v>0.95528804815133261</v>
      </c>
      <c r="H44" s="10">
        <v>0.94789337919174532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0.94350816852966468</v>
      </c>
      <c r="X44" s="10">
        <v>1.886844368013757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52.751504729148749</v>
      </c>
      <c r="D51" s="37">
        <v>71.496130696474623</v>
      </c>
      <c r="E51" s="37">
        <v>77.815993121238165</v>
      </c>
      <c r="F51" s="37">
        <v>99.957007738607047</v>
      </c>
      <c r="G51" s="37">
        <v>113.88650042992261</v>
      </c>
      <c r="H51" s="37">
        <v>116.50902837489249</v>
      </c>
      <c r="I51" s="37">
        <v>141.68099742046431</v>
      </c>
      <c r="J51" s="37">
        <v>134.45829750644879</v>
      </c>
      <c r="K51" s="37">
        <v>144.2175408426483</v>
      </c>
      <c r="L51" s="37">
        <v>140.0687876182287</v>
      </c>
      <c r="M51" s="37">
        <v>168.65864144454</v>
      </c>
      <c r="N51" s="37">
        <v>164.83233018056751</v>
      </c>
      <c r="O51" s="37">
        <v>170.50730868443679</v>
      </c>
      <c r="P51" s="37">
        <v>151.8701633705933</v>
      </c>
      <c r="Q51" s="37">
        <v>139.63886500429919</v>
      </c>
      <c r="R51" s="37">
        <v>133.72742906276869</v>
      </c>
      <c r="S51" s="37">
        <v>155.89036973344801</v>
      </c>
      <c r="T51" s="37">
        <v>161.7798796216681</v>
      </c>
      <c r="U51" s="37">
        <v>155.98151332760099</v>
      </c>
      <c r="V51" s="37">
        <v>188.5617368873603</v>
      </c>
      <c r="W51" s="37">
        <v>178.4693035253654</v>
      </c>
      <c r="X51" s="37">
        <v>188.61195184866719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4.5828125035640545E-3</v>
      </c>
      <c r="D52" s="37">
        <f t="shared" si="20"/>
        <v>9.1083429132956389E-3</v>
      </c>
      <c r="E52" s="37">
        <f t="shared" si="20"/>
        <v>1.939369812132381E-2</v>
      </c>
      <c r="F52" s="37">
        <f t="shared" si="20"/>
        <v>5.5211489007984241E-2</v>
      </c>
      <c r="G52" s="37">
        <f t="shared" si="20"/>
        <v>8.7080388079875434E-2</v>
      </c>
      <c r="H52" s="37">
        <f t="shared" si="20"/>
        <v>0.12160396266606455</v>
      </c>
      <c r="I52" s="37">
        <f t="shared" si="20"/>
        <v>0.17481537604415653</v>
      </c>
      <c r="J52" s="37">
        <f t="shared" si="20"/>
        <v>0.13836515186995185</v>
      </c>
      <c r="K52" s="37">
        <f t="shared" si="20"/>
        <v>4.1609994988421536E-2</v>
      </c>
      <c r="L52" s="37">
        <f t="shared" si="20"/>
        <v>8.2217758989419784E-2</v>
      </c>
      <c r="M52" s="37">
        <f t="shared" si="20"/>
        <v>0.16565081065331419</v>
      </c>
      <c r="N52" s="37">
        <f t="shared" si="20"/>
        <v>0.53224275403988441</v>
      </c>
      <c r="O52" s="37">
        <f t="shared" si="20"/>
        <v>0.74978307788903409</v>
      </c>
      <c r="P52" s="37">
        <f t="shared" si="20"/>
        <v>0.72153333782441076</v>
      </c>
      <c r="Q52" s="37">
        <f t="shared" si="20"/>
        <v>0.77123867110322908</v>
      </c>
      <c r="R52" s="37">
        <f t="shared" si="20"/>
        <v>0.90766923509454256</v>
      </c>
      <c r="S52" s="37">
        <f t="shared" si="20"/>
        <v>1.032903000697013</v>
      </c>
      <c r="T52" s="37">
        <f t="shared" si="20"/>
        <v>1.103420643642856</v>
      </c>
      <c r="U52" s="37">
        <f t="shared" si="20"/>
        <v>1.3460371314759765</v>
      </c>
      <c r="V52" s="37">
        <f t="shared" si="20"/>
        <v>1.652601388391074</v>
      </c>
      <c r="W52" s="37">
        <f t="shared" si="20"/>
        <v>1.8108180356490873</v>
      </c>
      <c r="X52" s="37">
        <f t="shared" ref="X52" si="21">SUM(X53:X70)</f>
        <v>1.9607315471050546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2.3903697334479789E-2</v>
      </c>
      <c r="G59" s="10">
        <v>4.7807394668959592E-2</v>
      </c>
      <c r="H59" s="10">
        <v>7.1625107480653469E-2</v>
      </c>
      <c r="I59" s="10">
        <v>9.5528804815133275E-2</v>
      </c>
      <c r="J59" s="10">
        <v>0.1194325021496131</v>
      </c>
      <c r="K59" s="10">
        <v>0</v>
      </c>
      <c r="L59" s="10">
        <v>0</v>
      </c>
      <c r="M59" s="10">
        <v>0</v>
      </c>
      <c r="N59" s="10">
        <v>0.26276870163370591</v>
      </c>
      <c r="O59" s="10">
        <v>0.40601891659501288</v>
      </c>
      <c r="P59" s="10">
        <v>0.28658641444539978</v>
      </c>
      <c r="Q59" s="10">
        <v>0.28658641444539978</v>
      </c>
      <c r="R59" s="10">
        <v>0.31049011177987962</v>
      </c>
      <c r="S59" s="10">
        <v>0.23886500429922611</v>
      </c>
      <c r="T59" s="10">
        <v>0.21418744625967329</v>
      </c>
      <c r="U59" s="10">
        <v>0.26079105760963017</v>
      </c>
      <c r="V59" s="10">
        <v>0.28022355975924329</v>
      </c>
      <c r="W59" s="10">
        <v>0.25038693035253651</v>
      </c>
      <c r="X59" s="10">
        <v>0.15503009458297501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4.5828125035640545E-3</v>
      </c>
      <c r="D70" s="10">
        <v>9.1083429132956389E-3</v>
      </c>
      <c r="E70" s="10">
        <v>1.939369812132381E-2</v>
      </c>
      <c r="F70" s="10">
        <v>3.1307791673504455E-2</v>
      </c>
      <c r="G70" s="10">
        <v>3.9272993410915842E-2</v>
      </c>
      <c r="H70" s="10">
        <v>4.9978855185411078E-2</v>
      </c>
      <c r="I70" s="10">
        <v>7.9286571229023273E-2</v>
      </c>
      <c r="J70" s="10">
        <v>1.8932649720338764E-2</v>
      </c>
      <c r="K70" s="10">
        <v>4.1609994988421536E-2</v>
      </c>
      <c r="L70" s="10">
        <v>8.2217758989419784E-2</v>
      </c>
      <c r="M70" s="10">
        <v>0.16565081065331419</v>
      </c>
      <c r="N70" s="10">
        <v>0.26947405240617844</v>
      </c>
      <c r="O70" s="10">
        <v>0.34376416129402121</v>
      </c>
      <c r="P70" s="10">
        <v>0.43494692337901097</v>
      </c>
      <c r="Q70" s="10">
        <v>0.48465225665782924</v>
      </c>
      <c r="R70" s="10">
        <v>0.59717912331466294</v>
      </c>
      <c r="S70" s="10">
        <v>0.79403799639778694</v>
      </c>
      <c r="T70" s="10">
        <v>0.88923319738318274</v>
      </c>
      <c r="U70" s="10">
        <v>1.0852460738663463</v>
      </c>
      <c r="V70" s="10">
        <v>1.3723778286318307</v>
      </c>
      <c r="W70" s="10">
        <v>1.5604311052965507</v>
      </c>
      <c r="X70" s="10">
        <v>1.8057014525220796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34.01169389509888</v>
      </c>
      <c r="D75" s="37">
        <v>36.830008598452281</v>
      </c>
      <c r="E75" s="37">
        <v>33.916079105760957</v>
      </c>
      <c r="F75" s="37">
        <v>57.705159071367149</v>
      </c>
      <c r="G75" s="37">
        <v>69.6713671539123</v>
      </c>
      <c r="H75" s="37">
        <v>60.475752364574369</v>
      </c>
      <c r="I75" s="37">
        <v>62.243250214961307</v>
      </c>
      <c r="J75" s="37">
        <v>69.217540842648319</v>
      </c>
      <c r="K75" s="37">
        <v>56.439294926913149</v>
      </c>
      <c r="L75" s="37">
        <v>38.525881341358549</v>
      </c>
      <c r="M75" s="37">
        <v>55.531642304385201</v>
      </c>
      <c r="N75" s="37">
        <v>50.038177128116928</v>
      </c>
      <c r="O75" s="37">
        <v>44.85528804815133</v>
      </c>
      <c r="P75" s="37">
        <v>43.947635425623382</v>
      </c>
      <c r="Q75" s="37">
        <v>39.648409286328459</v>
      </c>
      <c r="R75" s="37">
        <v>39.624505588993983</v>
      </c>
      <c r="S75" s="37">
        <v>42.920636285468611</v>
      </c>
      <c r="T75" s="37">
        <v>43.867239896818568</v>
      </c>
      <c r="U75" s="37">
        <v>42.534221840068788</v>
      </c>
      <c r="V75" s="37">
        <v>47.697678417884781</v>
      </c>
      <c r="W75" s="37">
        <v>46.004729148753221</v>
      </c>
      <c r="X75" s="37">
        <v>54.17798796216681</v>
      </c>
    </row>
    <row r="76" spans="1:24" ht="11.25" customHeight="1" x14ac:dyDescent="0.2">
      <c r="A76" s="38" t="s">
        <v>139</v>
      </c>
      <c r="B76" s="39" t="s">
        <v>140</v>
      </c>
      <c r="C76" s="40">
        <v>87.8761822871883</v>
      </c>
      <c r="D76" s="40">
        <v>97.248495270851237</v>
      </c>
      <c r="E76" s="40">
        <v>104.21324161650899</v>
      </c>
      <c r="F76" s="40">
        <v>99.914015477214093</v>
      </c>
      <c r="G76" s="40">
        <v>127.4290627687016</v>
      </c>
      <c r="H76" s="40">
        <v>135.85554600171969</v>
      </c>
      <c r="I76" s="40">
        <v>157.6956147893379</v>
      </c>
      <c r="J76" s="40">
        <v>166.29406706792781</v>
      </c>
      <c r="K76" s="40">
        <v>199.57007738607049</v>
      </c>
      <c r="L76" s="40">
        <v>192.77730008598451</v>
      </c>
      <c r="M76" s="40">
        <v>211.7798796216681</v>
      </c>
      <c r="N76" s="40">
        <v>230.00859845227859</v>
      </c>
      <c r="O76" s="40">
        <v>225.19346517626829</v>
      </c>
      <c r="P76" s="40">
        <v>216.68099742046431</v>
      </c>
      <c r="Q76" s="40">
        <v>215.30524505588991</v>
      </c>
      <c r="R76" s="40">
        <v>239.7248495270851</v>
      </c>
      <c r="S76" s="40">
        <v>250.64488392089419</v>
      </c>
      <c r="T76" s="40">
        <v>262.32631126397251</v>
      </c>
      <c r="U76" s="40">
        <v>278.67738607050728</v>
      </c>
      <c r="V76" s="40">
        <v>274.20550300945831</v>
      </c>
      <c r="W76" s="40">
        <v>259.79140154772142</v>
      </c>
      <c r="X76" s="40">
        <v>273.89630266552018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646.91949154370548</v>
      </c>
      <c r="D2" s="31">
        <f t="shared" si="0"/>
        <v>639.35181435394645</v>
      </c>
      <c r="E2" s="31">
        <f t="shared" si="0"/>
        <v>616.00532821138393</v>
      </c>
      <c r="F2" s="31">
        <f t="shared" si="0"/>
        <v>702.03144939150798</v>
      </c>
      <c r="G2" s="31">
        <f t="shared" si="0"/>
        <v>642.59578876251544</v>
      </c>
      <c r="H2" s="31">
        <f t="shared" si="0"/>
        <v>758.64073997168248</v>
      </c>
      <c r="I2" s="31">
        <f t="shared" si="0"/>
        <v>775.39326684415278</v>
      </c>
      <c r="J2" s="31">
        <f t="shared" si="0"/>
        <v>812.64299984816364</v>
      </c>
      <c r="K2" s="31">
        <f t="shared" si="0"/>
        <v>786.93894153418751</v>
      </c>
      <c r="L2" s="31">
        <f t="shared" si="0"/>
        <v>670.74667784024246</v>
      </c>
      <c r="M2" s="31">
        <f t="shared" si="0"/>
        <v>723.9101203917171</v>
      </c>
      <c r="N2" s="31">
        <f t="shared" si="0"/>
        <v>690.12326918685972</v>
      </c>
      <c r="O2" s="31">
        <f t="shared" si="0"/>
        <v>702.52563241405142</v>
      </c>
      <c r="P2" s="31">
        <f t="shared" si="0"/>
        <v>677.38759631562334</v>
      </c>
      <c r="Q2" s="31">
        <f t="shared" si="0"/>
        <v>638.13864729672684</v>
      </c>
      <c r="R2" s="31">
        <f t="shared" si="0"/>
        <v>695.53338501469011</v>
      </c>
      <c r="S2" s="31">
        <f t="shared" si="0"/>
        <v>686.76048875961988</v>
      </c>
      <c r="T2" s="31">
        <f t="shared" si="0"/>
        <v>729.65600378411978</v>
      </c>
      <c r="U2" s="31">
        <f t="shared" si="0"/>
        <v>685.9451753480389</v>
      </c>
      <c r="V2" s="31">
        <f t="shared" si="0"/>
        <v>687.90037447589964</v>
      </c>
      <c r="W2" s="31">
        <f t="shared" si="0"/>
        <v>655.99600785938333</v>
      </c>
      <c r="X2" s="31">
        <f t="shared" ref="X2" si="1">SUM(X3,X17,X22,X25,X26,X51,X52,X71,X74,X75,X76)</f>
        <v>722.53285716111736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114.6785898538263</v>
      </c>
      <c r="D3" s="34">
        <f t="shared" si="2"/>
        <v>82.888478073946686</v>
      </c>
      <c r="E3" s="34">
        <f t="shared" si="2"/>
        <v>78.906018916595016</v>
      </c>
      <c r="F3" s="34">
        <f t="shared" si="2"/>
        <v>131.36328460877041</v>
      </c>
      <c r="G3" s="34">
        <f t="shared" si="2"/>
        <v>38.397334479793635</v>
      </c>
      <c r="H3" s="34">
        <f t="shared" si="2"/>
        <v>33.568873602751509</v>
      </c>
      <c r="I3" s="34">
        <f t="shared" si="2"/>
        <v>28.771453138435078</v>
      </c>
      <c r="J3" s="34">
        <f t="shared" si="2"/>
        <v>23.675580395528801</v>
      </c>
      <c r="K3" s="34">
        <f t="shared" si="2"/>
        <v>22.680137575236454</v>
      </c>
      <c r="L3" s="34">
        <f t="shared" si="2"/>
        <v>14.351332760103181</v>
      </c>
      <c r="M3" s="34">
        <f t="shared" si="2"/>
        <v>13.552278589853827</v>
      </c>
      <c r="N3" s="34">
        <f t="shared" si="2"/>
        <v>11.910920034393808</v>
      </c>
      <c r="O3" s="34">
        <f t="shared" si="2"/>
        <v>13.664918314703353</v>
      </c>
      <c r="P3" s="34">
        <f t="shared" si="2"/>
        <v>14.490885640584693</v>
      </c>
      <c r="Q3" s="34">
        <f t="shared" si="2"/>
        <v>11.197678417884781</v>
      </c>
      <c r="R3" s="34">
        <f t="shared" si="2"/>
        <v>13.343250214961305</v>
      </c>
      <c r="S3" s="34">
        <f t="shared" si="2"/>
        <v>11.392261392949269</v>
      </c>
      <c r="T3" s="34">
        <f t="shared" si="2"/>
        <v>10.598108340498708</v>
      </c>
      <c r="U3" s="34">
        <f t="shared" si="2"/>
        <v>10.58469475494411</v>
      </c>
      <c r="V3" s="34">
        <f t="shared" si="2"/>
        <v>7.2182287188306091</v>
      </c>
      <c r="W3" s="34">
        <f t="shared" si="2"/>
        <v>5.9982803095442812</v>
      </c>
      <c r="X3" s="34">
        <f t="shared" ref="X3" si="3">SUM(X4,X8,X11)</f>
        <v>4.7564058469475494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7.1461736887360274</v>
      </c>
      <c r="D4" s="29">
        <f t="shared" si="4"/>
        <v>7.6229578675838354</v>
      </c>
      <c r="E4" s="29">
        <f t="shared" si="4"/>
        <v>7.2905417024935506</v>
      </c>
      <c r="F4" s="29">
        <f t="shared" si="4"/>
        <v>0</v>
      </c>
      <c r="G4" s="29">
        <f t="shared" si="4"/>
        <v>3.3935511607910569</v>
      </c>
      <c r="H4" s="29">
        <f t="shared" si="4"/>
        <v>0.53207222699914014</v>
      </c>
      <c r="I4" s="29">
        <f t="shared" si="4"/>
        <v>0.53078245915735167</v>
      </c>
      <c r="J4" s="29">
        <f t="shared" si="4"/>
        <v>0</v>
      </c>
      <c r="K4" s="29">
        <f t="shared" si="4"/>
        <v>0</v>
      </c>
      <c r="L4" s="29">
        <f t="shared" si="4"/>
        <v>0.54969905417024933</v>
      </c>
      <c r="M4" s="29">
        <f t="shared" si="4"/>
        <v>0.59587274290627679</v>
      </c>
      <c r="N4" s="29">
        <f t="shared" si="4"/>
        <v>0.56723989681857268</v>
      </c>
      <c r="O4" s="29">
        <f t="shared" si="4"/>
        <v>0.56001719690455709</v>
      </c>
      <c r="P4" s="29">
        <f t="shared" si="4"/>
        <v>0.55812553740326731</v>
      </c>
      <c r="Q4" s="29">
        <f t="shared" si="4"/>
        <v>0</v>
      </c>
      <c r="R4" s="29">
        <f t="shared" si="4"/>
        <v>2.7205503009458298</v>
      </c>
      <c r="S4" s="29">
        <f t="shared" si="4"/>
        <v>1.336371453138435</v>
      </c>
      <c r="T4" s="29">
        <f t="shared" si="4"/>
        <v>1.1863284608770421</v>
      </c>
      <c r="U4" s="29">
        <f t="shared" si="4"/>
        <v>0.55485812553740332</v>
      </c>
      <c r="V4" s="29">
        <f t="shared" si="4"/>
        <v>0.48753224419604468</v>
      </c>
      <c r="W4" s="29">
        <f t="shared" si="4"/>
        <v>0.69810834049871018</v>
      </c>
      <c r="X4" s="29">
        <f t="shared" ref="X4" si="5">SUM(X5:X7)</f>
        <v>0.27540842648323294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2.7205503009458298</v>
      </c>
      <c r="S5" s="10">
        <v>1.336371453138435</v>
      </c>
      <c r="T5" s="10">
        <v>0.9860705073086844</v>
      </c>
      <c r="U5" s="10">
        <v>0.32304385210662079</v>
      </c>
      <c r="V5" s="10">
        <v>0.34127257093723129</v>
      </c>
      <c r="W5" s="10">
        <v>9.6646603611349954E-2</v>
      </c>
      <c r="X5" s="10">
        <v>8.4006878761822862E-2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7.1461736887360274</v>
      </c>
      <c r="D7" s="10">
        <v>7.6229578675838354</v>
      </c>
      <c r="E7" s="10">
        <v>7.2905417024935506</v>
      </c>
      <c r="F7" s="10">
        <v>0</v>
      </c>
      <c r="G7" s="10">
        <v>3.3935511607910569</v>
      </c>
      <c r="H7" s="10">
        <v>0.53207222699914014</v>
      </c>
      <c r="I7" s="10">
        <v>0.53078245915735167</v>
      </c>
      <c r="J7" s="10">
        <v>0</v>
      </c>
      <c r="K7" s="10">
        <v>0</v>
      </c>
      <c r="L7" s="10">
        <v>0.54969905417024933</v>
      </c>
      <c r="M7" s="10">
        <v>0.59587274290627679</v>
      </c>
      <c r="N7" s="10">
        <v>0.56723989681857268</v>
      </c>
      <c r="O7" s="10">
        <v>0.56001719690455709</v>
      </c>
      <c r="P7" s="10">
        <v>0.55812553740326731</v>
      </c>
      <c r="Q7" s="10">
        <v>0</v>
      </c>
      <c r="R7" s="10">
        <v>0</v>
      </c>
      <c r="S7" s="10">
        <v>0</v>
      </c>
      <c r="T7" s="10">
        <v>0.20025795356835771</v>
      </c>
      <c r="U7" s="10">
        <v>0.23181427343078251</v>
      </c>
      <c r="V7" s="10">
        <v>0.14625967325881339</v>
      </c>
      <c r="W7" s="10">
        <v>0.60146173688736027</v>
      </c>
      <c r="X7" s="10">
        <v>0.1914015477214101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96.222012037833181</v>
      </c>
      <c r="D8" s="29">
        <f t="shared" si="6"/>
        <v>62.575236457437647</v>
      </c>
      <c r="E8" s="29">
        <f t="shared" si="6"/>
        <v>64.928976784178843</v>
      </c>
      <c r="F8" s="29">
        <f t="shared" si="6"/>
        <v>127.3433361994841</v>
      </c>
      <c r="G8" s="29">
        <f t="shared" si="6"/>
        <v>30.271367153912291</v>
      </c>
      <c r="H8" s="29">
        <f t="shared" si="6"/>
        <v>29.008598452278591</v>
      </c>
      <c r="I8" s="29">
        <f t="shared" si="6"/>
        <v>23.544539982803091</v>
      </c>
      <c r="J8" s="29">
        <f t="shared" si="6"/>
        <v>19.72046431642304</v>
      </c>
      <c r="K8" s="29">
        <f t="shared" si="6"/>
        <v>19.419432502149611</v>
      </c>
      <c r="L8" s="29">
        <f t="shared" si="6"/>
        <v>11.106706792777301</v>
      </c>
      <c r="M8" s="29">
        <f t="shared" si="6"/>
        <v>10.28220120378332</v>
      </c>
      <c r="N8" s="29">
        <f t="shared" si="6"/>
        <v>8.6692175408426468</v>
      </c>
      <c r="O8" s="29">
        <f t="shared" si="6"/>
        <v>8.3558039552880476</v>
      </c>
      <c r="P8" s="29">
        <f t="shared" si="6"/>
        <v>7.8138435081685289</v>
      </c>
      <c r="Q8" s="29">
        <f t="shared" si="6"/>
        <v>5.0807394668959587</v>
      </c>
      <c r="R8" s="29">
        <f t="shared" si="6"/>
        <v>5.1506448839208936</v>
      </c>
      <c r="S8" s="29">
        <f t="shared" si="6"/>
        <v>5.3551160791057608</v>
      </c>
      <c r="T8" s="29">
        <f t="shared" si="6"/>
        <v>4.2989681857265687</v>
      </c>
      <c r="U8" s="29">
        <f t="shared" si="6"/>
        <v>6.2926913155631983</v>
      </c>
      <c r="V8" s="29">
        <f t="shared" si="6"/>
        <v>3.816938950988821</v>
      </c>
      <c r="W8" s="29">
        <f t="shared" si="6"/>
        <v>3.0594153052450559</v>
      </c>
      <c r="X8" s="29">
        <f t="shared" ref="X8" si="7">SUM(X9:X10)</f>
        <v>3.36457437661221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96.222012037833181</v>
      </c>
      <c r="D10" s="10">
        <v>62.575236457437647</v>
      </c>
      <c r="E10" s="10">
        <v>64.928976784178843</v>
      </c>
      <c r="F10" s="10">
        <v>127.3433361994841</v>
      </c>
      <c r="G10" s="10">
        <v>30.271367153912291</v>
      </c>
      <c r="H10" s="10">
        <v>29.008598452278591</v>
      </c>
      <c r="I10" s="10">
        <v>23.544539982803091</v>
      </c>
      <c r="J10" s="10">
        <v>19.72046431642304</v>
      </c>
      <c r="K10" s="10">
        <v>19.419432502149611</v>
      </c>
      <c r="L10" s="10">
        <v>11.106706792777301</v>
      </c>
      <c r="M10" s="10">
        <v>10.28220120378332</v>
      </c>
      <c r="N10" s="10">
        <v>8.6692175408426468</v>
      </c>
      <c r="O10" s="10">
        <v>8.3558039552880476</v>
      </c>
      <c r="P10" s="10">
        <v>7.8138435081685289</v>
      </c>
      <c r="Q10" s="10">
        <v>5.0807394668959587</v>
      </c>
      <c r="R10" s="10">
        <v>5.1506448839208936</v>
      </c>
      <c r="S10" s="10">
        <v>5.3551160791057608</v>
      </c>
      <c r="T10" s="10">
        <v>4.2989681857265687</v>
      </c>
      <c r="U10" s="10">
        <v>6.2926913155631983</v>
      </c>
      <c r="V10" s="10">
        <v>3.816938950988821</v>
      </c>
      <c r="W10" s="10">
        <v>3.0594153052450559</v>
      </c>
      <c r="X10" s="10">
        <v>3.36457437661221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11.31040412725709</v>
      </c>
      <c r="D11" s="29">
        <f t="shared" si="8"/>
        <v>12.690283748925189</v>
      </c>
      <c r="E11" s="29">
        <f t="shared" si="8"/>
        <v>6.6865004299226127</v>
      </c>
      <c r="F11" s="29">
        <f t="shared" si="8"/>
        <v>4.0199484092863287</v>
      </c>
      <c r="G11" s="29">
        <f t="shared" si="8"/>
        <v>4.7324161650902834</v>
      </c>
      <c r="H11" s="29">
        <f t="shared" si="8"/>
        <v>4.0282029234737742</v>
      </c>
      <c r="I11" s="29">
        <f t="shared" si="8"/>
        <v>4.6961306964746354</v>
      </c>
      <c r="J11" s="29">
        <f t="shared" si="8"/>
        <v>3.95511607910576</v>
      </c>
      <c r="K11" s="29">
        <f t="shared" si="8"/>
        <v>3.2607050730868439</v>
      </c>
      <c r="L11" s="29">
        <f t="shared" si="8"/>
        <v>2.6949269131556322</v>
      </c>
      <c r="M11" s="29">
        <f t="shared" si="8"/>
        <v>2.6742046431642299</v>
      </c>
      <c r="N11" s="29">
        <f t="shared" si="8"/>
        <v>2.6744625967325879</v>
      </c>
      <c r="O11" s="29">
        <f t="shared" si="8"/>
        <v>4.7490971625107479</v>
      </c>
      <c r="P11" s="29">
        <f t="shared" si="8"/>
        <v>6.1189165950128972</v>
      </c>
      <c r="Q11" s="29">
        <f t="shared" si="8"/>
        <v>6.1169389509888212</v>
      </c>
      <c r="R11" s="29">
        <f t="shared" si="8"/>
        <v>5.4720550300945829</v>
      </c>
      <c r="S11" s="29">
        <f t="shared" si="8"/>
        <v>4.7007738607050733</v>
      </c>
      <c r="T11" s="29">
        <f t="shared" si="8"/>
        <v>5.1128116938950985</v>
      </c>
      <c r="U11" s="29">
        <f t="shared" si="8"/>
        <v>3.7371453138435076</v>
      </c>
      <c r="V11" s="29">
        <f t="shared" si="8"/>
        <v>2.9137575236457436</v>
      </c>
      <c r="W11" s="29">
        <f t="shared" si="8"/>
        <v>2.2407566638005152</v>
      </c>
      <c r="X11" s="29">
        <f t="shared" ref="X11" si="9">SUM(X12:X16)</f>
        <v>1.1164230438521061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11.31040412725709</v>
      </c>
      <c r="D13" s="10">
        <v>12.690283748925189</v>
      </c>
      <c r="E13" s="10">
        <v>6.6865004299226127</v>
      </c>
      <c r="F13" s="10">
        <v>4.0199484092863287</v>
      </c>
      <c r="G13" s="10">
        <v>4.7324161650902834</v>
      </c>
      <c r="H13" s="10">
        <v>4.0282029234737742</v>
      </c>
      <c r="I13" s="10">
        <v>4.6961306964746354</v>
      </c>
      <c r="J13" s="10">
        <v>3.95511607910576</v>
      </c>
      <c r="K13" s="10">
        <v>3.2607050730868439</v>
      </c>
      <c r="L13" s="10">
        <v>2.6949269131556322</v>
      </c>
      <c r="M13" s="10">
        <v>2.6742046431642299</v>
      </c>
      <c r="N13" s="10">
        <v>2.6744625967325879</v>
      </c>
      <c r="O13" s="10">
        <v>4.7490971625107479</v>
      </c>
      <c r="P13" s="10">
        <v>6.1189165950128972</v>
      </c>
      <c r="Q13" s="10">
        <v>6.1169389509888212</v>
      </c>
      <c r="R13" s="10">
        <v>5.4720550300945829</v>
      </c>
      <c r="S13" s="10">
        <v>4.7007738607050733</v>
      </c>
      <c r="T13" s="10">
        <v>5.0527085124677553</v>
      </c>
      <c r="U13" s="10">
        <v>3.6987962166809969</v>
      </c>
      <c r="V13" s="10">
        <v>2.8928632846087701</v>
      </c>
      <c r="W13" s="10">
        <v>2.2216680997420459</v>
      </c>
      <c r="X13" s="10">
        <v>1.081857265692175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6.0103181427343069E-2</v>
      </c>
      <c r="U16" s="10">
        <v>3.8349097162510747E-2</v>
      </c>
      <c r="V16" s="10">
        <v>2.089423903697334E-2</v>
      </c>
      <c r="W16" s="10">
        <v>1.9088564058469471E-2</v>
      </c>
      <c r="X16" s="10">
        <v>3.4565778159931212E-2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4.2156491831470335</v>
      </c>
      <c r="D17" s="37">
        <f t="shared" si="10"/>
        <v>4.5141874462596734</v>
      </c>
      <c r="E17" s="37">
        <f t="shared" si="10"/>
        <v>4.4067067927772996</v>
      </c>
      <c r="F17" s="37">
        <f t="shared" si="10"/>
        <v>10.64058469475494</v>
      </c>
      <c r="G17" s="37">
        <f t="shared" si="10"/>
        <v>19.262940670679278</v>
      </c>
      <c r="H17" s="37">
        <f t="shared" si="10"/>
        <v>25.150472914875323</v>
      </c>
      <c r="I17" s="37">
        <f t="shared" si="10"/>
        <v>35.420808254514178</v>
      </c>
      <c r="J17" s="37">
        <f t="shared" si="10"/>
        <v>38.518658641444546</v>
      </c>
      <c r="K17" s="37">
        <f t="shared" si="10"/>
        <v>29.573860705073088</v>
      </c>
      <c r="L17" s="37">
        <f t="shared" si="10"/>
        <v>14.36895958727429</v>
      </c>
      <c r="M17" s="37">
        <f t="shared" si="10"/>
        <v>12.236113499570076</v>
      </c>
      <c r="N17" s="37">
        <f t="shared" si="10"/>
        <v>3.8478073946689602</v>
      </c>
      <c r="O17" s="37">
        <f t="shared" si="10"/>
        <v>1.3327601031814269</v>
      </c>
      <c r="P17" s="37">
        <f t="shared" si="10"/>
        <v>0.90283748925193463</v>
      </c>
      <c r="Q17" s="37">
        <f t="shared" si="10"/>
        <v>0.85984522785898532</v>
      </c>
      <c r="R17" s="37">
        <f t="shared" si="10"/>
        <v>0.79776440240756663</v>
      </c>
      <c r="S17" s="37">
        <f t="shared" si="10"/>
        <v>0.62545141874462595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4.1917454858125538</v>
      </c>
      <c r="D19" s="10">
        <v>4.5141874462596734</v>
      </c>
      <c r="E19" s="10">
        <v>4.4067067927772996</v>
      </c>
      <c r="F19" s="10">
        <v>10.64058469475494</v>
      </c>
      <c r="G19" s="10">
        <v>19.239036973344799</v>
      </c>
      <c r="H19" s="10">
        <v>18.271711092003439</v>
      </c>
      <c r="I19" s="10">
        <v>21.066208082545138</v>
      </c>
      <c r="J19" s="10">
        <v>21.990541702493552</v>
      </c>
      <c r="K19" s="10">
        <v>22.31298366294067</v>
      </c>
      <c r="L19" s="10">
        <v>9.7592433361994839</v>
      </c>
      <c r="M19" s="10">
        <v>9.1788478073946678</v>
      </c>
      <c r="N19" s="10">
        <v>3.202923473774721</v>
      </c>
      <c r="O19" s="10">
        <v>1.3327601031814269</v>
      </c>
      <c r="P19" s="10">
        <v>0.90283748925193463</v>
      </c>
      <c r="Q19" s="10">
        <v>0.85984522785898532</v>
      </c>
      <c r="R19" s="10">
        <v>0.7738607050730868</v>
      </c>
      <c r="S19" s="10">
        <v>0.60154772141014612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2.3903697334479789E-2</v>
      </c>
      <c r="D20" s="10">
        <v>0</v>
      </c>
      <c r="E20" s="10">
        <v>0</v>
      </c>
      <c r="F20" s="10">
        <v>0</v>
      </c>
      <c r="G20" s="10">
        <v>2.3903697334479789E-2</v>
      </c>
      <c r="H20" s="10">
        <v>6.8787618228718834</v>
      </c>
      <c r="I20" s="10">
        <v>14.354600171969039</v>
      </c>
      <c r="J20" s="10">
        <v>16.528116938950991</v>
      </c>
      <c r="K20" s="10">
        <v>7.2608770421324156</v>
      </c>
      <c r="L20" s="10">
        <v>4.609716251074806</v>
      </c>
      <c r="M20" s="10">
        <v>3.0572656921754078</v>
      </c>
      <c r="N20" s="10">
        <v>0.64488392089423896</v>
      </c>
      <c r="O20" s="10">
        <v>0</v>
      </c>
      <c r="P20" s="10">
        <v>0</v>
      </c>
      <c r="Q20" s="10">
        <v>0</v>
      </c>
      <c r="R20" s="10">
        <v>2.3903697334479789E-2</v>
      </c>
      <c r="S20" s="10">
        <v>2.3903697334479789E-2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31.908598452278586</v>
      </c>
      <c r="D26" s="37">
        <f t="shared" si="14"/>
        <v>28.037059329320719</v>
      </c>
      <c r="E26" s="37">
        <f t="shared" si="14"/>
        <v>17.212209802235598</v>
      </c>
      <c r="F26" s="37">
        <f t="shared" si="14"/>
        <v>29.54488392089424</v>
      </c>
      <c r="G26" s="37">
        <f t="shared" si="14"/>
        <v>14.164402407566639</v>
      </c>
      <c r="H26" s="37">
        <f t="shared" si="14"/>
        <v>12.009974204643164</v>
      </c>
      <c r="I26" s="37">
        <f t="shared" si="14"/>
        <v>10.988736027515046</v>
      </c>
      <c r="J26" s="37">
        <f t="shared" si="14"/>
        <v>12.297936371453138</v>
      </c>
      <c r="K26" s="37">
        <f t="shared" si="14"/>
        <v>8.040498710232157</v>
      </c>
      <c r="L26" s="37">
        <f t="shared" si="14"/>
        <v>5.0942390369733435</v>
      </c>
      <c r="M26" s="37">
        <f t="shared" si="14"/>
        <v>4.0484092863284609</v>
      </c>
      <c r="N26" s="37">
        <f t="shared" si="14"/>
        <v>4.0429062768701636</v>
      </c>
      <c r="O26" s="37">
        <f t="shared" si="14"/>
        <v>6.1342218400687871</v>
      </c>
      <c r="P26" s="37">
        <f t="shared" si="14"/>
        <v>5.1073946689595875</v>
      </c>
      <c r="Q26" s="37">
        <f t="shared" si="14"/>
        <v>5.1086844368013757</v>
      </c>
      <c r="R26" s="37">
        <f t="shared" si="14"/>
        <v>5.1075666380051601</v>
      </c>
      <c r="S26" s="37">
        <f t="shared" si="14"/>
        <v>8.1234737747205479</v>
      </c>
      <c r="T26" s="37">
        <f t="shared" si="14"/>
        <v>5.1076526225279455</v>
      </c>
      <c r="U26" s="37">
        <f t="shared" si="14"/>
        <v>6.1534823731728281</v>
      </c>
      <c r="V26" s="37">
        <f t="shared" si="14"/>
        <v>5.2106620808254505</v>
      </c>
      <c r="W26" s="37">
        <f t="shared" si="14"/>
        <v>7.1176268271711081</v>
      </c>
      <c r="X26" s="37">
        <f t="shared" ref="X26" si="15">SUM(X27,X33)</f>
        <v>10.994067067927773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31.908598452278586</v>
      </c>
      <c r="D33" s="29">
        <f t="shared" si="18"/>
        <v>28.037059329320719</v>
      </c>
      <c r="E33" s="29">
        <f t="shared" si="18"/>
        <v>17.212209802235598</v>
      </c>
      <c r="F33" s="29">
        <f t="shared" si="18"/>
        <v>29.54488392089424</v>
      </c>
      <c r="G33" s="29">
        <f t="shared" si="18"/>
        <v>14.164402407566639</v>
      </c>
      <c r="H33" s="29">
        <f t="shared" si="18"/>
        <v>12.009974204643164</v>
      </c>
      <c r="I33" s="29">
        <f t="shared" si="18"/>
        <v>10.988736027515046</v>
      </c>
      <c r="J33" s="29">
        <f t="shared" si="18"/>
        <v>12.297936371453138</v>
      </c>
      <c r="K33" s="29">
        <f t="shared" si="18"/>
        <v>8.040498710232157</v>
      </c>
      <c r="L33" s="29">
        <f t="shared" si="18"/>
        <v>5.0942390369733435</v>
      </c>
      <c r="M33" s="29">
        <f t="shared" si="18"/>
        <v>4.0484092863284609</v>
      </c>
      <c r="N33" s="29">
        <f t="shared" si="18"/>
        <v>4.0429062768701636</v>
      </c>
      <c r="O33" s="29">
        <f t="shared" si="18"/>
        <v>6.1342218400687871</v>
      </c>
      <c r="P33" s="29">
        <f t="shared" si="18"/>
        <v>5.1073946689595875</v>
      </c>
      <c r="Q33" s="29">
        <f t="shared" si="18"/>
        <v>5.1086844368013757</v>
      </c>
      <c r="R33" s="29">
        <f t="shared" si="18"/>
        <v>5.1075666380051601</v>
      </c>
      <c r="S33" s="29">
        <f t="shared" si="18"/>
        <v>8.1234737747205479</v>
      </c>
      <c r="T33" s="29">
        <f t="shared" si="18"/>
        <v>5.1076526225279455</v>
      </c>
      <c r="U33" s="29">
        <f t="shared" si="18"/>
        <v>6.1534823731728281</v>
      </c>
      <c r="V33" s="29">
        <f t="shared" si="18"/>
        <v>5.2106620808254505</v>
      </c>
      <c r="W33" s="29">
        <f t="shared" si="18"/>
        <v>7.1176268271711081</v>
      </c>
      <c r="X33" s="29">
        <f t="shared" ref="X33" si="19">SUM(X34:X50)</f>
        <v>10.994067067927773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8.7895098882201186</v>
      </c>
      <c r="D36" s="10">
        <v>7.4101461736887364</v>
      </c>
      <c r="E36" s="10">
        <v>8.4723129836629401</v>
      </c>
      <c r="F36" s="10">
        <v>7.4179707652622522</v>
      </c>
      <c r="G36" s="10">
        <v>7.4128116938950983</v>
      </c>
      <c r="H36" s="10">
        <v>5.2948409286328459</v>
      </c>
      <c r="I36" s="10">
        <v>3.2819432502149608</v>
      </c>
      <c r="J36" s="10">
        <v>5.4699054170249353</v>
      </c>
      <c r="K36" s="10">
        <v>3.1403267411865858</v>
      </c>
      <c r="L36" s="10">
        <v>2.0931212381771278</v>
      </c>
      <c r="M36" s="10">
        <v>1.0466895958727429</v>
      </c>
      <c r="N36" s="10">
        <v>1.046517626827171</v>
      </c>
      <c r="O36" s="10">
        <v>3.1384350816852971</v>
      </c>
      <c r="P36" s="10">
        <v>3.1384350816852971</v>
      </c>
      <c r="Q36" s="10">
        <v>3.1384350816852971</v>
      </c>
      <c r="R36" s="10">
        <v>3.1384350816852971</v>
      </c>
      <c r="S36" s="10">
        <v>4.184608770421324</v>
      </c>
      <c r="T36" s="10">
        <v>3.1384350816852971</v>
      </c>
      <c r="U36" s="10">
        <v>4.184608770421324</v>
      </c>
      <c r="V36" s="10">
        <v>4.184608770421324</v>
      </c>
      <c r="W36" s="10">
        <v>5.2306964746345654</v>
      </c>
      <c r="X36" s="10">
        <v>6.2768701633705932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18.353826311263969</v>
      </c>
      <c r="D43" s="10">
        <v>12.014875322441959</v>
      </c>
      <c r="E43" s="10">
        <v>3.0051590713671539</v>
      </c>
      <c r="F43" s="10">
        <v>1.00146173688736</v>
      </c>
      <c r="G43" s="10">
        <v>1.0000859845227861</v>
      </c>
      <c r="H43" s="10">
        <v>0.99905417024935506</v>
      </c>
      <c r="I43" s="10">
        <v>2.043508168529665</v>
      </c>
      <c r="J43" s="10">
        <v>2.0420464316423041</v>
      </c>
      <c r="K43" s="10">
        <v>2.0478933791917449</v>
      </c>
      <c r="L43" s="10">
        <v>2.0529664660361129</v>
      </c>
      <c r="M43" s="10">
        <v>2.0558039552880478</v>
      </c>
      <c r="N43" s="10">
        <v>2.053396388650043</v>
      </c>
      <c r="O43" s="10">
        <v>2.0521066208082539</v>
      </c>
      <c r="P43" s="10">
        <v>1.026139294926913</v>
      </c>
      <c r="Q43" s="10">
        <v>1.0268271711092001</v>
      </c>
      <c r="R43" s="10">
        <v>1.025709372312984</v>
      </c>
      <c r="S43" s="10">
        <v>2.052020636285468</v>
      </c>
      <c r="T43" s="10">
        <v>1.0257953568357689</v>
      </c>
      <c r="U43" s="10">
        <v>1.025451418744626</v>
      </c>
      <c r="V43" s="10">
        <v>1.026053310404127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1.942218400687876</v>
      </c>
      <c r="D44" s="10">
        <v>4.718486672398968</v>
      </c>
      <c r="E44" s="10">
        <v>3.7900257953568359</v>
      </c>
      <c r="F44" s="10">
        <v>20.154342218400689</v>
      </c>
      <c r="G44" s="10">
        <v>4.7765262252794498</v>
      </c>
      <c r="H44" s="10">
        <v>4.7393809114359424</v>
      </c>
      <c r="I44" s="10">
        <v>3.7859845227858981</v>
      </c>
      <c r="J44" s="10">
        <v>2.908684436801376</v>
      </c>
      <c r="K44" s="10">
        <v>1.8969045571797081</v>
      </c>
      <c r="L44" s="10">
        <v>0.9481513327601031</v>
      </c>
      <c r="M44" s="10">
        <v>0.94591573516766969</v>
      </c>
      <c r="N44" s="10">
        <v>0.94299226139294923</v>
      </c>
      <c r="O44" s="10">
        <v>0.94368013757523639</v>
      </c>
      <c r="P44" s="10">
        <v>0.94282029234737741</v>
      </c>
      <c r="Q44" s="10">
        <v>0.94342218400687861</v>
      </c>
      <c r="R44" s="10">
        <v>0.94342218400687861</v>
      </c>
      <c r="S44" s="10">
        <v>1.886844368013757</v>
      </c>
      <c r="T44" s="10">
        <v>0.94342218400687861</v>
      </c>
      <c r="U44" s="10">
        <v>0.94342218400687861</v>
      </c>
      <c r="V44" s="10">
        <v>0</v>
      </c>
      <c r="W44" s="10">
        <v>1.8869303525365431</v>
      </c>
      <c r="X44" s="10">
        <v>4.7171969045571789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2.823043852106621</v>
      </c>
      <c r="D50" s="10">
        <v>3.8935511607910569</v>
      </c>
      <c r="E50" s="10">
        <v>1.9447119518486671</v>
      </c>
      <c r="F50" s="10">
        <v>0.97110920034393811</v>
      </c>
      <c r="G50" s="10">
        <v>0.97497850386930351</v>
      </c>
      <c r="H50" s="10">
        <v>0.97669819432502147</v>
      </c>
      <c r="I50" s="10">
        <v>1.877300085984523</v>
      </c>
      <c r="J50" s="10">
        <v>1.877300085984523</v>
      </c>
      <c r="K50" s="10">
        <v>0.95537403267411869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166.38005159071369</v>
      </c>
      <c r="D51" s="37">
        <v>169.17454858125541</v>
      </c>
      <c r="E51" s="37">
        <v>164.4453998280309</v>
      </c>
      <c r="F51" s="37">
        <v>167.45485812553741</v>
      </c>
      <c r="G51" s="37">
        <v>183.14703353396391</v>
      </c>
      <c r="H51" s="37">
        <v>285.51160791057612</v>
      </c>
      <c r="I51" s="37">
        <v>280.0945829750645</v>
      </c>
      <c r="J51" s="37">
        <v>285.46861564918311</v>
      </c>
      <c r="K51" s="37">
        <v>273.5597592433362</v>
      </c>
      <c r="L51" s="37">
        <v>270.98022355975922</v>
      </c>
      <c r="M51" s="37">
        <v>296.36715391229569</v>
      </c>
      <c r="N51" s="37">
        <v>259.67325881341361</v>
      </c>
      <c r="O51" s="37">
        <v>260.12467755803948</v>
      </c>
      <c r="P51" s="37">
        <v>245.89423903697329</v>
      </c>
      <c r="Q51" s="37">
        <v>224.7205503009458</v>
      </c>
      <c r="R51" s="37">
        <v>262.27429062768698</v>
      </c>
      <c r="S51" s="37">
        <v>242.73499570077379</v>
      </c>
      <c r="T51" s="37">
        <v>255.99742046431641</v>
      </c>
      <c r="U51" s="37">
        <v>229.27970765262251</v>
      </c>
      <c r="V51" s="37">
        <v>233.80885640584691</v>
      </c>
      <c r="W51" s="37">
        <v>222.8404127257094</v>
      </c>
      <c r="X51" s="37">
        <v>248.58761822871881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9.7752926307089413E-3</v>
      </c>
      <c r="D52" s="37">
        <f t="shared" si="20"/>
        <v>0.80607058782434138</v>
      </c>
      <c r="E52" s="37">
        <f t="shared" si="20"/>
        <v>1.3263944194665584</v>
      </c>
      <c r="F52" s="37">
        <f t="shared" si="20"/>
        <v>1.6874253158416066</v>
      </c>
      <c r="G52" s="37">
        <f t="shared" si="20"/>
        <v>2.2509908261439868</v>
      </c>
      <c r="H52" s="37">
        <f t="shared" si="20"/>
        <v>2.9826144342791623</v>
      </c>
      <c r="I52" s="37">
        <f t="shared" si="20"/>
        <v>4.6548317624676443</v>
      </c>
      <c r="J52" s="37">
        <f t="shared" si="20"/>
        <v>4.5785974405970347</v>
      </c>
      <c r="K52" s="37">
        <f t="shared" si="20"/>
        <v>2.7789243372829171</v>
      </c>
      <c r="L52" s="37">
        <f t="shared" si="20"/>
        <v>1.7214843750661877</v>
      </c>
      <c r="M52" s="37">
        <f t="shared" si="20"/>
        <v>2.5356577949845351</v>
      </c>
      <c r="N52" s="37">
        <f t="shared" si="20"/>
        <v>3.4638538816146665</v>
      </c>
      <c r="O52" s="37">
        <f t="shared" si="20"/>
        <v>6.0497940649543578</v>
      </c>
      <c r="P52" s="37">
        <f t="shared" si="20"/>
        <v>8.9334260662684208</v>
      </c>
      <c r="Q52" s="37">
        <f t="shared" si="20"/>
        <v>3.7039095495213759</v>
      </c>
      <c r="R52" s="37">
        <f t="shared" si="20"/>
        <v>4.8053540602619504</v>
      </c>
      <c r="S52" s="37">
        <f t="shared" si="20"/>
        <v>3.9119934887687515</v>
      </c>
      <c r="T52" s="37">
        <f t="shared" si="20"/>
        <v>10.463570422124999</v>
      </c>
      <c r="U52" s="37">
        <f t="shared" si="20"/>
        <v>4.8885115475230938</v>
      </c>
      <c r="V52" s="37">
        <f t="shared" si="20"/>
        <v>5.1161956280923153</v>
      </c>
      <c r="W52" s="37">
        <f t="shared" si="20"/>
        <v>5.2266183494950607</v>
      </c>
      <c r="X52" s="37">
        <f t="shared" ref="X52" si="21">SUM(X53:X70)</f>
        <v>8.3248606004982957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0.78822012037833178</v>
      </c>
      <c r="E59" s="10">
        <v>1.2897678417884779</v>
      </c>
      <c r="F59" s="10">
        <v>1.6241616509028369</v>
      </c>
      <c r="G59" s="10">
        <v>2.1735167669819431</v>
      </c>
      <c r="H59" s="10">
        <v>2.8661220980223558</v>
      </c>
      <c r="I59" s="10">
        <v>4.4902837489251937</v>
      </c>
      <c r="J59" s="10">
        <v>4.5380911435941522</v>
      </c>
      <c r="K59" s="10">
        <v>2.698968185726569</v>
      </c>
      <c r="L59" s="10">
        <v>1.5763542562338779</v>
      </c>
      <c r="M59" s="10">
        <v>2.2690455717970761</v>
      </c>
      <c r="N59" s="10">
        <v>3.0572656921754078</v>
      </c>
      <c r="O59" s="10">
        <v>5.5173688736027513</v>
      </c>
      <c r="P59" s="10">
        <v>8.2401547721410147</v>
      </c>
      <c r="Q59" s="10">
        <v>2.937833190025795</v>
      </c>
      <c r="R59" s="10">
        <v>3.8214961306964752</v>
      </c>
      <c r="S59" s="10">
        <v>2.7228718830610492</v>
      </c>
      <c r="T59" s="10">
        <v>9.1046431642304384</v>
      </c>
      <c r="U59" s="10">
        <v>3.245313843508169</v>
      </c>
      <c r="V59" s="10">
        <v>3.149269131556319</v>
      </c>
      <c r="W59" s="10">
        <v>3.0349097162510752</v>
      </c>
      <c r="X59" s="10">
        <v>5.7885640584694746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0.1096302665520206</v>
      </c>
      <c r="V61" s="10">
        <v>0.13568357695614791</v>
      </c>
      <c r="W61" s="10">
        <v>0.11298366294067071</v>
      </c>
      <c r="X61" s="10">
        <v>5.4944110060189157E-2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9.7752926307089413E-3</v>
      </c>
      <c r="D70" s="10">
        <v>1.7850467446009557E-2</v>
      </c>
      <c r="E70" s="10">
        <v>3.6626577678080433E-2</v>
      </c>
      <c r="F70" s="10">
        <v>6.3263664938769601E-2</v>
      </c>
      <c r="G70" s="10">
        <v>7.7474059162043904E-2</v>
      </c>
      <c r="H70" s="10">
        <v>0.11649233625680648</v>
      </c>
      <c r="I70" s="10">
        <v>0.16454801354245055</v>
      </c>
      <c r="J70" s="10">
        <v>4.0506297002882691E-2</v>
      </c>
      <c r="K70" s="10">
        <v>7.9956151556348207E-2</v>
      </c>
      <c r="L70" s="10">
        <v>0.14513011883230972</v>
      </c>
      <c r="M70" s="10">
        <v>0.26661222318745914</v>
      </c>
      <c r="N70" s="10">
        <v>0.40658818943925867</v>
      </c>
      <c r="O70" s="10">
        <v>0.53242519135160649</v>
      </c>
      <c r="P70" s="10">
        <v>0.69327129412740673</v>
      </c>
      <c r="Q70" s="10">
        <v>0.76607635949558084</v>
      </c>
      <c r="R70" s="10">
        <v>0.98385792956547513</v>
      </c>
      <c r="S70" s="10">
        <v>1.1891216057077021</v>
      </c>
      <c r="T70" s="10">
        <v>1.3589272578945604</v>
      </c>
      <c r="U70" s="10">
        <v>1.533567437462904</v>
      </c>
      <c r="V70" s="10">
        <v>1.8312429195798479</v>
      </c>
      <c r="W70" s="10">
        <v>2.0787249703033144</v>
      </c>
      <c r="X70" s="10">
        <v>2.4813524319686318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1.0031814273430779</v>
      </c>
      <c r="D71" s="37">
        <f t="shared" si="22"/>
        <v>0.69269131556319852</v>
      </c>
      <c r="E71" s="37">
        <f t="shared" si="22"/>
        <v>0.42992261392949271</v>
      </c>
      <c r="F71" s="37">
        <f t="shared" si="22"/>
        <v>0.35829750644883918</v>
      </c>
      <c r="G71" s="37">
        <f t="shared" si="22"/>
        <v>0.19105760963026661</v>
      </c>
      <c r="H71" s="37">
        <f t="shared" si="22"/>
        <v>0.23886500429922611</v>
      </c>
      <c r="I71" s="37">
        <f t="shared" si="22"/>
        <v>0.16715391229578669</v>
      </c>
      <c r="J71" s="37">
        <f t="shared" si="22"/>
        <v>0.14333619948409279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1.0031814273430779</v>
      </c>
      <c r="D72" s="10">
        <v>0.69269131556319852</v>
      </c>
      <c r="E72" s="10">
        <v>0.42992261392949271</v>
      </c>
      <c r="F72" s="10">
        <v>0.35829750644883918</v>
      </c>
      <c r="G72" s="10">
        <v>0.19105760963026661</v>
      </c>
      <c r="H72" s="10">
        <v>0.23886500429922611</v>
      </c>
      <c r="I72" s="10">
        <v>0.16715391229578669</v>
      </c>
      <c r="J72" s="10">
        <v>0.14333619948409279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128.80963026655201</v>
      </c>
      <c r="D75" s="37">
        <v>136.64376612209799</v>
      </c>
      <c r="E75" s="37">
        <v>128.21246775580391</v>
      </c>
      <c r="F75" s="37">
        <v>127.8780739466896</v>
      </c>
      <c r="G75" s="37">
        <v>113.2129836629407</v>
      </c>
      <c r="H75" s="37">
        <v>106.57300085984519</v>
      </c>
      <c r="I75" s="37">
        <v>112.5441960447119</v>
      </c>
      <c r="J75" s="37">
        <v>114.1683576956148</v>
      </c>
      <c r="K75" s="37">
        <v>106.02373172828889</v>
      </c>
      <c r="L75" s="37">
        <v>97.592433361994836</v>
      </c>
      <c r="M75" s="37">
        <v>90.355374032674121</v>
      </c>
      <c r="N75" s="37">
        <v>78.723645743766127</v>
      </c>
      <c r="O75" s="37">
        <v>82.975064488392078</v>
      </c>
      <c r="P75" s="37">
        <v>81.852450558899392</v>
      </c>
      <c r="Q75" s="37">
        <v>64.3450558899398</v>
      </c>
      <c r="R75" s="37">
        <v>65.611006018916598</v>
      </c>
      <c r="S75" s="37">
        <v>70.101289767841791</v>
      </c>
      <c r="T75" s="37">
        <v>74.056921754084257</v>
      </c>
      <c r="U75" s="37">
        <v>68.513413585554602</v>
      </c>
      <c r="V75" s="37">
        <v>61.767239896818573</v>
      </c>
      <c r="W75" s="37">
        <v>59.782631126397249</v>
      </c>
      <c r="X75" s="37">
        <v>63.293637145313838</v>
      </c>
    </row>
    <row r="76" spans="1:24" ht="11.25" customHeight="1" x14ac:dyDescent="0.2">
      <c r="A76" s="38" t="s">
        <v>139</v>
      </c>
      <c r="B76" s="39" t="s">
        <v>140</v>
      </c>
      <c r="C76" s="40">
        <v>199.91401547721409</v>
      </c>
      <c r="D76" s="40">
        <v>216.5950128976784</v>
      </c>
      <c r="E76" s="40">
        <v>221.0662080825451</v>
      </c>
      <c r="F76" s="40">
        <v>233.1040412725709</v>
      </c>
      <c r="G76" s="40">
        <v>271.96904557179698</v>
      </c>
      <c r="H76" s="40">
        <v>292.60533104041269</v>
      </c>
      <c r="I76" s="40">
        <v>302.75150472914868</v>
      </c>
      <c r="J76" s="40">
        <v>333.79191745485809</v>
      </c>
      <c r="K76" s="40">
        <v>344.28202923473771</v>
      </c>
      <c r="L76" s="40">
        <v>266.63800515907133</v>
      </c>
      <c r="M76" s="40">
        <v>304.81513327601027</v>
      </c>
      <c r="N76" s="40">
        <v>328.46087704213238</v>
      </c>
      <c r="O76" s="40">
        <v>332.24419604471188</v>
      </c>
      <c r="P76" s="40">
        <v>320.20636285468612</v>
      </c>
      <c r="Q76" s="40">
        <v>328.20292347377472</v>
      </c>
      <c r="R76" s="40">
        <v>343.59415305245051</v>
      </c>
      <c r="S76" s="40">
        <v>349.87102321582108</v>
      </c>
      <c r="T76" s="40">
        <v>373.43233018056748</v>
      </c>
      <c r="U76" s="40">
        <v>366.52536543422178</v>
      </c>
      <c r="V76" s="40">
        <v>374.77919174548578</v>
      </c>
      <c r="W76" s="40">
        <v>355.03043852106617</v>
      </c>
      <c r="X76" s="40">
        <v>386.57626827171111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298.37914323164119</v>
      </c>
      <c r="D2" s="31">
        <f t="shared" si="0"/>
        <v>274.47438721702792</v>
      </c>
      <c r="E2" s="31">
        <f t="shared" si="0"/>
        <v>273.76133325034289</v>
      </c>
      <c r="F2" s="31">
        <f t="shared" si="0"/>
        <v>266.40534852256656</v>
      </c>
      <c r="G2" s="31">
        <f t="shared" si="0"/>
        <v>265.08501222220241</v>
      </c>
      <c r="H2" s="31">
        <f t="shared" si="0"/>
        <v>257.49465540991457</v>
      </c>
      <c r="I2" s="31">
        <f t="shared" si="0"/>
        <v>229.43140526086819</v>
      </c>
      <c r="J2" s="31">
        <f t="shared" si="0"/>
        <v>206.16891796023208</v>
      </c>
      <c r="K2" s="31">
        <f t="shared" si="0"/>
        <v>179.46148422127817</v>
      </c>
      <c r="L2" s="31">
        <f t="shared" si="0"/>
        <v>130.91818072192356</v>
      </c>
      <c r="M2" s="31">
        <f t="shared" si="0"/>
        <v>139.39054570272808</v>
      </c>
      <c r="N2" s="31">
        <f t="shared" si="0"/>
        <v>137.02423646824667</v>
      </c>
      <c r="O2" s="31">
        <f t="shared" si="0"/>
        <v>131.50034839572092</v>
      </c>
      <c r="P2" s="31">
        <f t="shared" si="0"/>
        <v>128.71350290112582</v>
      </c>
      <c r="Q2" s="31">
        <f t="shared" si="0"/>
        <v>128.34160461627923</v>
      </c>
      <c r="R2" s="31">
        <f t="shared" si="0"/>
        <v>124.99409157461182</v>
      </c>
      <c r="S2" s="31">
        <f t="shared" si="0"/>
        <v>124.32946303273027</v>
      </c>
      <c r="T2" s="31">
        <f t="shared" si="0"/>
        <v>129.68925735189251</v>
      </c>
      <c r="U2" s="31">
        <f t="shared" si="0"/>
        <v>127.36911005727114</v>
      </c>
      <c r="V2" s="31">
        <f t="shared" si="0"/>
        <v>122.99569557218084</v>
      </c>
      <c r="W2" s="31">
        <f t="shared" si="0"/>
        <v>116.15163880201412</v>
      </c>
      <c r="X2" s="31">
        <f t="shared" ref="X2" si="1">SUM(X3,X17,X22,X25,X26,X51,X52,X71,X74,X75,X76)</f>
        <v>167.70793595835681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86.939982803095432</v>
      </c>
      <c r="D3" s="34">
        <f t="shared" si="2"/>
        <v>40.64213241616509</v>
      </c>
      <c r="E3" s="34">
        <f t="shared" si="2"/>
        <v>40.707652622527945</v>
      </c>
      <c r="F3" s="34">
        <f t="shared" si="2"/>
        <v>35.676526225279446</v>
      </c>
      <c r="G3" s="34">
        <f t="shared" si="2"/>
        <v>42.531040412725709</v>
      </c>
      <c r="H3" s="34">
        <f t="shared" si="2"/>
        <v>35.817368873602746</v>
      </c>
      <c r="I3" s="34">
        <f t="shared" si="2"/>
        <v>34.653396388650037</v>
      </c>
      <c r="J3" s="34">
        <f t="shared" si="2"/>
        <v>27.192175408426479</v>
      </c>
      <c r="K3" s="34">
        <f t="shared" si="2"/>
        <v>18.481083404987103</v>
      </c>
      <c r="L3" s="34">
        <f t="shared" si="2"/>
        <v>5.0016337059329317</v>
      </c>
      <c r="M3" s="34">
        <f t="shared" si="2"/>
        <v>4.4516766981943245</v>
      </c>
      <c r="N3" s="34">
        <f t="shared" si="2"/>
        <v>3.4057609630266552</v>
      </c>
      <c r="O3" s="34">
        <f t="shared" si="2"/>
        <v>3.0947549441100599</v>
      </c>
      <c r="P3" s="34">
        <f t="shared" si="2"/>
        <v>3.1255374032674119</v>
      </c>
      <c r="Q3" s="34">
        <f t="shared" si="2"/>
        <v>2.5403267411865862</v>
      </c>
      <c r="R3" s="34">
        <f t="shared" si="2"/>
        <v>2.2533963886500432</v>
      </c>
      <c r="S3" s="34">
        <f t="shared" si="2"/>
        <v>2.67755803955288</v>
      </c>
      <c r="T3" s="34">
        <f t="shared" si="2"/>
        <v>2.281857265692175</v>
      </c>
      <c r="U3" s="34">
        <f t="shared" si="2"/>
        <v>1.8938091143594156</v>
      </c>
      <c r="V3" s="34">
        <f t="shared" si="2"/>
        <v>2.1092003439380909</v>
      </c>
      <c r="W3" s="34">
        <f t="shared" si="2"/>
        <v>1.2142734307824594</v>
      </c>
      <c r="X3" s="34">
        <f t="shared" ref="X3" si="3">SUM(X4,X8,X11)</f>
        <v>0.68280309544282025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10.994067067927769</v>
      </c>
      <c r="D4" s="29">
        <f t="shared" si="4"/>
        <v>10.889939810834051</v>
      </c>
      <c r="E4" s="29">
        <f t="shared" si="4"/>
        <v>10.09458297506449</v>
      </c>
      <c r="F4" s="29">
        <f t="shared" si="4"/>
        <v>5.9164230438521068</v>
      </c>
      <c r="G4" s="29">
        <f t="shared" si="4"/>
        <v>10.746173688736031</v>
      </c>
      <c r="H4" s="29">
        <f t="shared" si="4"/>
        <v>7.9808254514187444</v>
      </c>
      <c r="I4" s="29">
        <f t="shared" si="4"/>
        <v>9.0226139294926906</v>
      </c>
      <c r="J4" s="29">
        <f t="shared" si="4"/>
        <v>9.2117798796216679</v>
      </c>
      <c r="K4" s="29">
        <f t="shared" si="4"/>
        <v>6.1232158211521917</v>
      </c>
      <c r="L4" s="29">
        <f t="shared" si="4"/>
        <v>1.099312123817713</v>
      </c>
      <c r="M4" s="29">
        <f t="shared" si="4"/>
        <v>0.59587274290627679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7.4892519346517625E-2</v>
      </c>
      <c r="U4" s="29">
        <f t="shared" si="4"/>
        <v>1.8228718830610492E-2</v>
      </c>
      <c r="V4" s="29">
        <f t="shared" si="4"/>
        <v>0.18108340498710229</v>
      </c>
      <c r="W4" s="29">
        <f t="shared" si="4"/>
        <v>5.7007738607050731E-2</v>
      </c>
      <c r="X4" s="29">
        <f t="shared" ref="X4" si="5">SUM(X5:X7)</f>
        <v>5.8297506448839208E-2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10.994067067927769</v>
      </c>
      <c r="D7" s="10">
        <v>10.889939810834051</v>
      </c>
      <c r="E7" s="10">
        <v>10.09458297506449</v>
      </c>
      <c r="F7" s="10">
        <v>5.9164230438521068</v>
      </c>
      <c r="G7" s="10">
        <v>10.746173688736031</v>
      </c>
      <c r="H7" s="10">
        <v>7.9808254514187444</v>
      </c>
      <c r="I7" s="10">
        <v>9.0226139294926906</v>
      </c>
      <c r="J7" s="10">
        <v>9.2117798796216679</v>
      </c>
      <c r="K7" s="10">
        <v>6.1232158211521917</v>
      </c>
      <c r="L7" s="10">
        <v>1.099312123817713</v>
      </c>
      <c r="M7" s="10">
        <v>0.59587274290627679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7.4892519346517625E-2</v>
      </c>
      <c r="U7" s="10">
        <v>1.8228718830610492E-2</v>
      </c>
      <c r="V7" s="10">
        <v>0.18108340498710229</v>
      </c>
      <c r="W7" s="10">
        <v>5.7007738607050731E-2</v>
      </c>
      <c r="X7" s="10">
        <v>5.8297506448839208E-2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75.317540842648313</v>
      </c>
      <c r="D8" s="29">
        <f t="shared" si="6"/>
        <v>29.084264832330181</v>
      </c>
      <c r="E8" s="29">
        <f t="shared" si="6"/>
        <v>29.944453998280309</v>
      </c>
      <c r="F8" s="29">
        <f t="shared" si="6"/>
        <v>29.090111779879621</v>
      </c>
      <c r="G8" s="29">
        <f t="shared" si="6"/>
        <v>31.78486672398968</v>
      </c>
      <c r="H8" s="29">
        <f t="shared" si="6"/>
        <v>27.836543422184</v>
      </c>
      <c r="I8" s="29">
        <f t="shared" si="6"/>
        <v>25.630782459157349</v>
      </c>
      <c r="J8" s="29">
        <f t="shared" si="6"/>
        <v>17.980395528804809</v>
      </c>
      <c r="K8" s="29">
        <f t="shared" si="6"/>
        <v>12.35786758383491</v>
      </c>
      <c r="L8" s="29">
        <f t="shared" si="6"/>
        <v>3.9023215821152188</v>
      </c>
      <c r="M8" s="29">
        <f t="shared" si="6"/>
        <v>3.8558039552880481</v>
      </c>
      <c r="N8" s="29">
        <f t="shared" si="6"/>
        <v>3.4057609630266552</v>
      </c>
      <c r="O8" s="29">
        <f t="shared" si="6"/>
        <v>3.0947549441100599</v>
      </c>
      <c r="P8" s="29">
        <f t="shared" si="6"/>
        <v>3.1255374032674119</v>
      </c>
      <c r="Q8" s="29">
        <f t="shared" si="6"/>
        <v>2.5403267411865862</v>
      </c>
      <c r="R8" s="29">
        <f t="shared" si="6"/>
        <v>2.2533963886500432</v>
      </c>
      <c r="S8" s="29">
        <f t="shared" si="6"/>
        <v>2.67755803955288</v>
      </c>
      <c r="T8" s="29">
        <f t="shared" si="6"/>
        <v>2.187962166809974</v>
      </c>
      <c r="U8" s="29">
        <f t="shared" si="6"/>
        <v>1.7502149613069651</v>
      </c>
      <c r="V8" s="29">
        <f t="shared" si="6"/>
        <v>1.911435941530524</v>
      </c>
      <c r="W8" s="29">
        <f t="shared" si="6"/>
        <v>1.1443680137575241</v>
      </c>
      <c r="X8" s="29">
        <f t="shared" ref="X8" si="7">SUM(X9:X10)</f>
        <v>0.6093723129836629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75.317540842648313</v>
      </c>
      <c r="D10" s="10">
        <v>29.084264832330181</v>
      </c>
      <c r="E10" s="10">
        <v>29.944453998280309</v>
      </c>
      <c r="F10" s="10">
        <v>29.090111779879621</v>
      </c>
      <c r="G10" s="10">
        <v>31.78486672398968</v>
      </c>
      <c r="H10" s="10">
        <v>27.836543422184</v>
      </c>
      <c r="I10" s="10">
        <v>25.630782459157349</v>
      </c>
      <c r="J10" s="10">
        <v>17.980395528804809</v>
      </c>
      <c r="K10" s="10">
        <v>12.35786758383491</v>
      </c>
      <c r="L10" s="10">
        <v>3.9023215821152188</v>
      </c>
      <c r="M10" s="10">
        <v>3.8558039552880481</v>
      </c>
      <c r="N10" s="10">
        <v>3.4057609630266552</v>
      </c>
      <c r="O10" s="10">
        <v>3.0947549441100599</v>
      </c>
      <c r="P10" s="10">
        <v>3.1255374032674119</v>
      </c>
      <c r="Q10" s="10">
        <v>2.5403267411865862</v>
      </c>
      <c r="R10" s="10">
        <v>2.2533963886500432</v>
      </c>
      <c r="S10" s="10">
        <v>2.67755803955288</v>
      </c>
      <c r="T10" s="10">
        <v>2.187962166809974</v>
      </c>
      <c r="U10" s="10">
        <v>1.7502149613069651</v>
      </c>
      <c r="V10" s="10">
        <v>1.911435941530524</v>
      </c>
      <c r="W10" s="10">
        <v>1.1443680137575241</v>
      </c>
      <c r="X10" s="10">
        <v>0.6093723129836629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0.62837489251934642</v>
      </c>
      <c r="D11" s="29">
        <f t="shared" si="8"/>
        <v>0.66792777300085981</v>
      </c>
      <c r="E11" s="29">
        <f t="shared" si="8"/>
        <v>0.66861564918314698</v>
      </c>
      <c r="F11" s="29">
        <f t="shared" si="8"/>
        <v>0.6699914015477213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1.9002579535683579E-2</v>
      </c>
      <c r="U11" s="29">
        <f t="shared" si="8"/>
        <v>0.12536543422183999</v>
      </c>
      <c r="V11" s="29">
        <f t="shared" si="8"/>
        <v>1.6680997420464312E-2</v>
      </c>
      <c r="W11" s="29">
        <f t="shared" si="8"/>
        <v>1.2897678417884782E-2</v>
      </c>
      <c r="X11" s="29">
        <f t="shared" ref="X11" si="9">SUM(X12:X16)</f>
        <v>1.5133276010318141E-2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0.62837489251934642</v>
      </c>
      <c r="D13" s="10">
        <v>0.66792777300085981</v>
      </c>
      <c r="E13" s="10">
        <v>0.66861564918314698</v>
      </c>
      <c r="F13" s="10">
        <v>0.6699914015477213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1.9002579535683579E-2</v>
      </c>
      <c r="U13" s="10">
        <v>0.12536543422183999</v>
      </c>
      <c r="V13" s="10">
        <v>1.556319862424763E-2</v>
      </c>
      <c r="W13" s="10">
        <v>1.1779879621668101E-2</v>
      </c>
      <c r="X13" s="10">
        <v>3.4393809114359412E-3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1.1177987962166811E-3</v>
      </c>
      <c r="W16" s="10">
        <v>1.1177987962166811E-3</v>
      </c>
      <c r="X16" s="10">
        <v>1.16938950988822E-2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7.9451418744625961</v>
      </c>
      <c r="D26" s="37">
        <f t="shared" si="14"/>
        <v>21.877558039552881</v>
      </c>
      <c r="E26" s="37">
        <f t="shared" si="14"/>
        <v>18.334049871023215</v>
      </c>
      <c r="F26" s="37">
        <f t="shared" si="14"/>
        <v>9.7389509888220118</v>
      </c>
      <c r="G26" s="37">
        <f t="shared" si="14"/>
        <v>7.6872742906276876</v>
      </c>
      <c r="H26" s="37">
        <f t="shared" si="14"/>
        <v>7.6342218400687871</v>
      </c>
      <c r="I26" s="37">
        <f t="shared" si="14"/>
        <v>8.6659501289767835</v>
      </c>
      <c r="J26" s="37">
        <f t="shared" si="14"/>
        <v>6.9114359415305247</v>
      </c>
      <c r="K26" s="37">
        <f t="shared" si="14"/>
        <v>4.840584694754944</v>
      </c>
      <c r="L26" s="37">
        <f t="shared" si="14"/>
        <v>4.9175408426483243</v>
      </c>
      <c r="M26" s="37">
        <f t="shared" si="14"/>
        <v>4.9123817712811686</v>
      </c>
      <c r="N26" s="37">
        <f t="shared" si="14"/>
        <v>3.9591573516766969</v>
      </c>
      <c r="O26" s="37">
        <f t="shared" si="14"/>
        <v>1.9898538263112633</v>
      </c>
      <c r="P26" s="37">
        <f t="shared" si="14"/>
        <v>1.0461736887360269</v>
      </c>
      <c r="Q26" s="37">
        <f t="shared" si="14"/>
        <v>2.9330180567497841</v>
      </c>
      <c r="R26" s="37">
        <f t="shared" si="14"/>
        <v>1.0461736887360269</v>
      </c>
      <c r="S26" s="37">
        <f t="shared" si="14"/>
        <v>1.0461736887360269</v>
      </c>
      <c r="T26" s="37">
        <f t="shared" si="14"/>
        <v>1.0461736887360269</v>
      </c>
      <c r="U26" s="37">
        <f t="shared" si="14"/>
        <v>1.0461736887360269</v>
      </c>
      <c r="V26" s="37">
        <f t="shared" si="14"/>
        <v>1.0461736887360269</v>
      </c>
      <c r="W26" s="37">
        <f t="shared" si="14"/>
        <v>2.0922613929492688</v>
      </c>
      <c r="X26" s="37">
        <f t="shared" ref="X26" si="15">SUM(X27,X33)</f>
        <v>2.0922613929492688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7.9451418744625961</v>
      </c>
      <c r="D33" s="29">
        <f t="shared" si="18"/>
        <v>21.877558039552881</v>
      </c>
      <c r="E33" s="29">
        <f t="shared" si="18"/>
        <v>18.334049871023215</v>
      </c>
      <c r="F33" s="29">
        <f t="shared" si="18"/>
        <v>9.7389509888220118</v>
      </c>
      <c r="G33" s="29">
        <f t="shared" si="18"/>
        <v>7.6872742906276876</v>
      </c>
      <c r="H33" s="29">
        <f t="shared" si="18"/>
        <v>7.6342218400687871</v>
      </c>
      <c r="I33" s="29">
        <f t="shared" si="18"/>
        <v>8.6659501289767835</v>
      </c>
      <c r="J33" s="29">
        <f t="shared" si="18"/>
        <v>6.9114359415305247</v>
      </c>
      <c r="K33" s="29">
        <f t="shared" si="18"/>
        <v>4.840584694754944</v>
      </c>
      <c r="L33" s="29">
        <f t="shared" si="18"/>
        <v>4.9175408426483243</v>
      </c>
      <c r="M33" s="29">
        <f t="shared" si="18"/>
        <v>4.9123817712811686</v>
      </c>
      <c r="N33" s="29">
        <f t="shared" si="18"/>
        <v>3.9591573516766969</v>
      </c>
      <c r="O33" s="29">
        <f t="shared" si="18"/>
        <v>1.9898538263112633</v>
      </c>
      <c r="P33" s="29">
        <f t="shared" si="18"/>
        <v>1.0461736887360269</v>
      </c>
      <c r="Q33" s="29">
        <f t="shared" si="18"/>
        <v>2.9330180567497841</v>
      </c>
      <c r="R33" s="29">
        <f t="shared" si="18"/>
        <v>1.0461736887360269</v>
      </c>
      <c r="S33" s="29">
        <f t="shared" si="18"/>
        <v>1.0461736887360269</v>
      </c>
      <c r="T33" s="29">
        <f t="shared" si="18"/>
        <v>1.0461736887360269</v>
      </c>
      <c r="U33" s="29">
        <f t="shared" si="18"/>
        <v>1.0461736887360269</v>
      </c>
      <c r="V33" s="29">
        <f t="shared" si="18"/>
        <v>1.0461736887360269</v>
      </c>
      <c r="W33" s="29">
        <f t="shared" si="18"/>
        <v>2.0922613929492688</v>
      </c>
      <c r="X33" s="29">
        <f t="shared" ref="X33" si="19">SUM(X34:X50)</f>
        <v>2.0922613929492688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1.0585554600171969</v>
      </c>
      <c r="E36" s="10">
        <v>2.1180567497850391</v>
      </c>
      <c r="F36" s="10">
        <v>1.059673258813413</v>
      </c>
      <c r="G36" s="10">
        <v>0</v>
      </c>
      <c r="H36" s="10">
        <v>0</v>
      </c>
      <c r="I36" s="10">
        <v>1.093981083404987</v>
      </c>
      <c r="J36" s="10">
        <v>1.093981083404987</v>
      </c>
      <c r="K36" s="10">
        <v>1.046775580395529</v>
      </c>
      <c r="L36" s="10">
        <v>1.046517626827171</v>
      </c>
      <c r="M36" s="10">
        <v>1.0466895958727429</v>
      </c>
      <c r="N36" s="10">
        <v>1.046517626827171</v>
      </c>
      <c r="O36" s="10">
        <v>1.0461736887360269</v>
      </c>
      <c r="P36" s="10">
        <v>1.0461736887360269</v>
      </c>
      <c r="Q36" s="10">
        <v>1.0461736887360269</v>
      </c>
      <c r="R36" s="10">
        <v>1.0461736887360269</v>
      </c>
      <c r="S36" s="10">
        <v>1.0461736887360269</v>
      </c>
      <c r="T36" s="10">
        <v>1.0461736887360269</v>
      </c>
      <c r="U36" s="10">
        <v>1.0461736887360269</v>
      </c>
      <c r="V36" s="10">
        <v>1.0461736887360269</v>
      </c>
      <c r="W36" s="10">
        <v>2.0922613929492688</v>
      </c>
      <c r="X36" s="10">
        <v>2.0922613929492688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1.0196904557179709</v>
      </c>
      <c r="D43" s="10">
        <v>1.0012037833190031</v>
      </c>
      <c r="E43" s="10">
        <v>2.0034393809114359</v>
      </c>
      <c r="F43" s="10">
        <v>1.00146173688736</v>
      </c>
      <c r="G43" s="10">
        <v>1.0000859845227861</v>
      </c>
      <c r="H43" s="10">
        <v>0.99905417024935506</v>
      </c>
      <c r="I43" s="10">
        <v>0</v>
      </c>
      <c r="J43" s="10">
        <v>0</v>
      </c>
      <c r="K43" s="10">
        <v>0</v>
      </c>
      <c r="L43" s="10">
        <v>1.0264832330180571</v>
      </c>
      <c r="M43" s="10">
        <v>1.0279449699054171</v>
      </c>
      <c r="N43" s="10">
        <v>1.0266552020636279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5.826741186586414</v>
      </c>
      <c r="D44" s="10">
        <v>19.817798796216682</v>
      </c>
      <c r="E44" s="10">
        <v>14.21255374032674</v>
      </c>
      <c r="F44" s="10">
        <v>7.6778159931212384</v>
      </c>
      <c r="G44" s="10">
        <v>6.6871883061049013</v>
      </c>
      <c r="H44" s="10">
        <v>6.635167669819432</v>
      </c>
      <c r="I44" s="10">
        <v>7.5719690455717963</v>
      </c>
      <c r="J44" s="10">
        <v>5.8174548581255374</v>
      </c>
      <c r="K44" s="10">
        <v>3.7938091143594148</v>
      </c>
      <c r="L44" s="10">
        <v>2.8445399828030959</v>
      </c>
      <c r="M44" s="10">
        <v>2.8377472055030091</v>
      </c>
      <c r="N44" s="10">
        <v>1.885984522785898</v>
      </c>
      <c r="O44" s="10">
        <v>0.94368013757523639</v>
      </c>
      <c r="P44" s="10">
        <v>0</v>
      </c>
      <c r="Q44" s="10">
        <v>1.886844368013757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77.923473774720549</v>
      </c>
      <c r="D51" s="37">
        <v>75.666380051590707</v>
      </c>
      <c r="E51" s="37">
        <v>69.217540842648319</v>
      </c>
      <c r="F51" s="37">
        <v>81.900257953568357</v>
      </c>
      <c r="G51" s="37">
        <v>75.042992261392939</v>
      </c>
      <c r="H51" s="37">
        <v>80.202063628546853</v>
      </c>
      <c r="I51" s="37">
        <v>69.411006018916595</v>
      </c>
      <c r="J51" s="37">
        <v>66.423043852106616</v>
      </c>
      <c r="K51" s="37">
        <v>57.975064488392093</v>
      </c>
      <c r="L51" s="37">
        <v>40.756663800515902</v>
      </c>
      <c r="M51" s="37">
        <v>48.796216680997418</v>
      </c>
      <c r="N51" s="37">
        <v>47.076526225279437</v>
      </c>
      <c r="O51" s="37">
        <v>47.764402407566642</v>
      </c>
      <c r="P51" s="37">
        <v>48.968185726569217</v>
      </c>
      <c r="Q51" s="37">
        <v>50.945829750644883</v>
      </c>
      <c r="R51" s="37">
        <v>51.096302665520213</v>
      </c>
      <c r="S51" s="37">
        <v>49.935683576956137</v>
      </c>
      <c r="T51" s="37">
        <v>53.611349957007732</v>
      </c>
      <c r="U51" s="37">
        <v>48.838005159071358</v>
      </c>
      <c r="V51" s="37">
        <v>48.895356835769562</v>
      </c>
      <c r="W51" s="37">
        <v>51.411177987962169</v>
      </c>
      <c r="X51" s="37">
        <v>100.42570937231299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7.6133773343703817E-2</v>
      </c>
      <c r="D52" s="37">
        <f t="shared" si="20"/>
        <v>0.10319203216127713</v>
      </c>
      <c r="E52" s="37">
        <f t="shared" si="20"/>
        <v>0.49392138447880207</v>
      </c>
      <c r="F52" s="37">
        <f t="shared" si="20"/>
        <v>1.1465351089810505</v>
      </c>
      <c r="G52" s="37">
        <f t="shared" si="20"/>
        <v>1.0829485936555299</v>
      </c>
      <c r="H52" s="37">
        <f t="shared" si="20"/>
        <v>1.3054034752628347</v>
      </c>
      <c r="I52" s="37">
        <f t="shared" si="20"/>
        <v>1.0995909874374343</v>
      </c>
      <c r="J52" s="37">
        <f t="shared" si="20"/>
        <v>1.2761406601461274</v>
      </c>
      <c r="K52" s="37">
        <f t="shared" si="20"/>
        <v>1.6423096726969195</v>
      </c>
      <c r="L52" s="37">
        <f t="shared" si="20"/>
        <v>2.0824111604446371</v>
      </c>
      <c r="M52" s="37">
        <f t="shared" si="20"/>
        <v>2.2248535273196537</v>
      </c>
      <c r="N52" s="37">
        <f t="shared" si="20"/>
        <v>2.5885528912905231</v>
      </c>
      <c r="O52" s="37">
        <f t="shared" si="20"/>
        <v>2.8463501154113788</v>
      </c>
      <c r="P52" s="37">
        <f t="shared" si="20"/>
        <v>3.0456611126477537</v>
      </c>
      <c r="Q52" s="37">
        <f t="shared" si="20"/>
        <v>0.32122628437898582</v>
      </c>
      <c r="R52" s="37">
        <f t="shared" si="20"/>
        <v>0.34404858235041547</v>
      </c>
      <c r="S52" s="37">
        <f t="shared" si="20"/>
        <v>0.33470808862022516</v>
      </c>
      <c r="T52" s="37">
        <f t="shared" si="20"/>
        <v>0.30413267433448665</v>
      </c>
      <c r="U52" s="37">
        <f t="shared" si="20"/>
        <v>0.33463026363402137</v>
      </c>
      <c r="V52" s="37">
        <f t="shared" si="20"/>
        <v>0.4797024509426614</v>
      </c>
      <c r="W52" s="37">
        <f t="shared" si="20"/>
        <v>0.48035763262461162</v>
      </c>
      <c r="X52" s="37">
        <f t="shared" ref="X52" si="21">SUM(X53:X70)</f>
        <v>0.60870981906187138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9.5528804815133275E-2</v>
      </c>
      <c r="E59" s="10">
        <v>0.28658641444539978</v>
      </c>
      <c r="F59" s="10">
        <v>1.050902837489252</v>
      </c>
      <c r="G59" s="10">
        <v>1.0031814273430779</v>
      </c>
      <c r="H59" s="10">
        <v>1.241960447119518</v>
      </c>
      <c r="I59" s="10">
        <v>1.050902837489252</v>
      </c>
      <c r="J59" s="10">
        <v>1.265864144453998</v>
      </c>
      <c r="K59" s="10">
        <v>1.4569217540842649</v>
      </c>
      <c r="L59" s="10">
        <v>2.0540842648323299</v>
      </c>
      <c r="M59" s="10">
        <v>1.8152192605331039</v>
      </c>
      <c r="N59" s="10">
        <v>2.2212381771281171</v>
      </c>
      <c r="O59" s="10">
        <v>2.2212381771281171</v>
      </c>
      <c r="P59" s="10">
        <v>2.07798796216681</v>
      </c>
      <c r="Q59" s="10">
        <v>7.1625107480653469E-2</v>
      </c>
      <c r="R59" s="10">
        <v>4.7807394668959592E-2</v>
      </c>
      <c r="S59" s="10">
        <v>2.3903697334479789E-2</v>
      </c>
      <c r="T59" s="10">
        <v>6.2596732588134127E-2</v>
      </c>
      <c r="U59" s="10">
        <v>4.9871023215821153E-2</v>
      </c>
      <c r="V59" s="10">
        <v>0.15227858985382631</v>
      </c>
      <c r="W59" s="10">
        <v>0.1122957867583835</v>
      </c>
      <c r="X59" s="10">
        <v>3.2760103181427337E-2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7.1625107480653469E-2</v>
      </c>
      <c r="D61" s="10">
        <v>0</v>
      </c>
      <c r="E61" s="10">
        <v>0.19105760963026661</v>
      </c>
      <c r="F61" s="10">
        <v>7.1625107480653469E-2</v>
      </c>
      <c r="G61" s="10">
        <v>4.7807394668959592E-2</v>
      </c>
      <c r="H61" s="10">
        <v>2.3903697334479789E-2</v>
      </c>
      <c r="I61" s="10">
        <v>0</v>
      </c>
      <c r="J61" s="10">
        <v>0</v>
      </c>
      <c r="K61" s="10">
        <v>0.16715391229578669</v>
      </c>
      <c r="L61" s="10">
        <v>0</v>
      </c>
      <c r="M61" s="10">
        <v>0.35829750644883918</v>
      </c>
      <c r="N61" s="10">
        <v>0.28658641444539978</v>
      </c>
      <c r="O61" s="10">
        <v>0.52545141874462586</v>
      </c>
      <c r="P61" s="10">
        <v>0.83594153052450548</v>
      </c>
      <c r="Q61" s="10">
        <v>9.5528804815133275E-2</v>
      </c>
      <c r="R61" s="10">
        <v>0.1194325021496131</v>
      </c>
      <c r="S61" s="10">
        <v>9.5528804815133275E-2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4.5086658630503467E-3</v>
      </c>
      <c r="D70" s="10">
        <v>7.663227346143853E-3</v>
      </c>
      <c r="E70" s="10">
        <v>1.627736040313563E-2</v>
      </c>
      <c r="F70" s="10">
        <v>2.4007164011145093E-2</v>
      </c>
      <c r="G70" s="10">
        <v>3.1959771643492216E-2</v>
      </c>
      <c r="H70" s="10">
        <v>3.9539330808837085E-2</v>
      </c>
      <c r="I70" s="10">
        <v>4.868814994818229E-2</v>
      </c>
      <c r="J70" s="10">
        <v>1.0276515692129472E-2</v>
      </c>
      <c r="K70" s="10">
        <v>1.8234006316867894E-2</v>
      </c>
      <c r="L70" s="10">
        <v>2.8326895612307473E-2</v>
      </c>
      <c r="M70" s="10">
        <v>5.1336760337710431E-2</v>
      </c>
      <c r="N70" s="10">
        <v>8.0728299717006263E-2</v>
      </c>
      <c r="O70" s="10">
        <v>9.9660519538635806E-2</v>
      </c>
      <c r="P70" s="10">
        <v>0.13173161995643801</v>
      </c>
      <c r="Q70" s="10">
        <v>0.15407237208319904</v>
      </c>
      <c r="R70" s="10">
        <v>0.17680868553184276</v>
      </c>
      <c r="S70" s="10">
        <v>0.2152755864706121</v>
      </c>
      <c r="T70" s="10">
        <v>0.24153594174635254</v>
      </c>
      <c r="U70" s="10">
        <v>0.28475924041820022</v>
      </c>
      <c r="V70" s="10">
        <v>0.32742386108883509</v>
      </c>
      <c r="W70" s="10">
        <v>0.36806184586622814</v>
      </c>
      <c r="X70" s="10">
        <v>0.57594971588044408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7.1625107480653469E-2</v>
      </c>
      <c r="D71" s="37">
        <f t="shared" si="22"/>
        <v>7.1625107480653469E-2</v>
      </c>
      <c r="E71" s="37">
        <f t="shared" si="22"/>
        <v>2.3903697334479789E-2</v>
      </c>
      <c r="F71" s="37">
        <f t="shared" si="22"/>
        <v>9.5528804815133275E-2</v>
      </c>
      <c r="G71" s="37">
        <f t="shared" si="22"/>
        <v>7.1625107480653469E-2</v>
      </c>
      <c r="H71" s="37">
        <f t="shared" si="22"/>
        <v>7.1625107480653469E-2</v>
      </c>
      <c r="I71" s="37">
        <f t="shared" si="22"/>
        <v>2.3903697334479789E-2</v>
      </c>
      <c r="J71" s="37">
        <f t="shared" si="22"/>
        <v>2.3903697334479789E-2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4.7807394668959592E-2</v>
      </c>
      <c r="P71" s="37">
        <f t="shared" si="22"/>
        <v>0.16715391229578669</v>
      </c>
      <c r="Q71" s="37">
        <f t="shared" si="22"/>
        <v>0.19105760963026661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7.1625107480653469E-2</v>
      </c>
      <c r="D72" s="10">
        <v>7.1625107480653469E-2</v>
      </c>
      <c r="E72" s="10">
        <v>2.3903697334479789E-2</v>
      </c>
      <c r="F72" s="10">
        <v>9.5528804815133275E-2</v>
      </c>
      <c r="G72" s="10">
        <v>7.1625107480653469E-2</v>
      </c>
      <c r="H72" s="10">
        <v>7.1625107480653469E-2</v>
      </c>
      <c r="I72" s="10">
        <v>2.3903697334479789E-2</v>
      </c>
      <c r="J72" s="10">
        <v>2.3903697334479789E-2</v>
      </c>
      <c r="K72" s="10">
        <v>0</v>
      </c>
      <c r="L72" s="10">
        <v>0</v>
      </c>
      <c r="M72" s="10">
        <v>0</v>
      </c>
      <c r="N72" s="10">
        <v>0</v>
      </c>
      <c r="O72" s="10">
        <v>4.7807394668959592E-2</v>
      </c>
      <c r="P72" s="10">
        <v>0.16715391229578669</v>
      </c>
      <c r="Q72" s="10">
        <v>0.19105760963026661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29.378073946689589</v>
      </c>
      <c r="D75" s="37">
        <v>32.67411865864144</v>
      </c>
      <c r="E75" s="37">
        <v>33.892261392949273</v>
      </c>
      <c r="F75" s="37">
        <v>40.341100601891647</v>
      </c>
      <c r="G75" s="37">
        <v>42.108512467755801</v>
      </c>
      <c r="H75" s="37">
        <v>33.151848667239904</v>
      </c>
      <c r="I75" s="37">
        <v>29.16311263972484</v>
      </c>
      <c r="J75" s="37">
        <v>21.281169389509891</v>
      </c>
      <c r="K75" s="37">
        <v>19.39432502149613</v>
      </c>
      <c r="L75" s="37">
        <v>17.626827171109198</v>
      </c>
      <c r="M75" s="37">
        <v>16.838607050730872</v>
      </c>
      <c r="N75" s="37">
        <v>15.33387790197764</v>
      </c>
      <c r="O75" s="37">
        <v>13.160447119518491</v>
      </c>
      <c r="P75" s="37">
        <v>10.365950128976779</v>
      </c>
      <c r="Q75" s="37">
        <v>8.8134135855545992</v>
      </c>
      <c r="R75" s="37">
        <v>8.8612209802235586</v>
      </c>
      <c r="S75" s="37">
        <v>9.0283748925193468</v>
      </c>
      <c r="T75" s="37">
        <v>9.1162510748065344</v>
      </c>
      <c r="U75" s="37">
        <v>10.156319862424761</v>
      </c>
      <c r="V75" s="37">
        <v>10.088478073946691</v>
      </c>
      <c r="W75" s="37">
        <v>8.4605331040412715</v>
      </c>
      <c r="X75" s="37">
        <v>8.9184866723989664</v>
      </c>
    </row>
    <row r="76" spans="1:24" ht="11.25" customHeight="1" x14ac:dyDescent="0.2">
      <c r="A76" s="38" t="s">
        <v>139</v>
      </c>
      <c r="B76" s="39" t="s">
        <v>140</v>
      </c>
      <c r="C76" s="40">
        <v>96.044711951848655</v>
      </c>
      <c r="D76" s="40">
        <v>103.4393809114359</v>
      </c>
      <c r="E76" s="40">
        <v>111.0920034393809</v>
      </c>
      <c r="F76" s="40">
        <v>97.506448839208929</v>
      </c>
      <c r="G76" s="40">
        <v>96.560619088564053</v>
      </c>
      <c r="H76" s="40">
        <v>99.312123817712802</v>
      </c>
      <c r="I76" s="40">
        <v>86.414445399828026</v>
      </c>
      <c r="J76" s="40">
        <v>83.061049011177985</v>
      </c>
      <c r="K76" s="40">
        <v>77.128116938950981</v>
      </c>
      <c r="L76" s="40">
        <v>60.533104041272573</v>
      </c>
      <c r="M76" s="40">
        <v>62.166809974204639</v>
      </c>
      <c r="N76" s="40">
        <v>64.660361134995696</v>
      </c>
      <c r="O76" s="40">
        <v>62.596732588134131</v>
      </c>
      <c r="P76" s="40">
        <v>61.99484092863284</v>
      </c>
      <c r="Q76" s="40">
        <v>62.596732588134131</v>
      </c>
      <c r="R76" s="40">
        <v>61.392949269131549</v>
      </c>
      <c r="S76" s="40">
        <v>61.306964746345663</v>
      </c>
      <c r="T76" s="40">
        <v>63.329492691315558</v>
      </c>
      <c r="U76" s="40">
        <v>65.100171969045562</v>
      </c>
      <c r="V76" s="40">
        <v>60.376784178847807</v>
      </c>
      <c r="W76" s="40">
        <v>52.493035253654341</v>
      </c>
      <c r="X76" s="40">
        <v>54.979965606190888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93.25833093653776</v>
      </c>
      <c r="D2" s="31">
        <f t="shared" si="0"/>
        <v>140.16822986898171</v>
      </c>
      <c r="E2" s="31">
        <f t="shared" si="0"/>
        <v>152.28343111841747</v>
      </c>
      <c r="F2" s="31">
        <f t="shared" si="0"/>
        <v>185.25581732021382</v>
      </c>
      <c r="G2" s="31">
        <f t="shared" si="0"/>
        <v>203.34377651991224</v>
      </c>
      <c r="H2" s="31">
        <f t="shared" si="0"/>
        <v>211.1827289089108</v>
      </c>
      <c r="I2" s="31">
        <f t="shared" si="0"/>
        <v>212.94140548651728</v>
      </c>
      <c r="J2" s="31">
        <f t="shared" si="0"/>
        <v>199.12574660012092</v>
      </c>
      <c r="K2" s="31">
        <f t="shared" si="0"/>
        <v>222.06013743673296</v>
      </c>
      <c r="L2" s="31">
        <f t="shared" si="0"/>
        <v>207.14404610042061</v>
      </c>
      <c r="M2" s="31">
        <f t="shared" si="0"/>
        <v>215.99580117243269</v>
      </c>
      <c r="N2" s="31">
        <f t="shared" si="0"/>
        <v>189.7946211784583</v>
      </c>
      <c r="O2" s="31">
        <f t="shared" si="0"/>
        <v>211.05014700643198</v>
      </c>
      <c r="P2" s="31">
        <f t="shared" si="0"/>
        <v>216.19107983272897</v>
      </c>
      <c r="Q2" s="31">
        <f t="shared" si="0"/>
        <v>210.07790480246376</v>
      </c>
      <c r="R2" s="31">
        <f t="shared" si="0"/>
        <v>229.91292462519536</v>
      </c>
      <c r="S2" s="31">
        <f t="shared" si="0"/>
        <v>237.0087453964552</v>
      </c>
      <c r="T2" s="31">
        <f t="shared" si="0"/>
        <v>218.17581088380771</v>
      </c>
      <c r="U2" s="31">
        <f t="shared" si="0"/>
        <v>217.88764739089095</v>
      </c>
      <c r="V2" s="31">
        <f t="shared" si="0"/>
        <v>213.00323022235861</v>
      </c>
      <c r="W2" s="31">
        <f t="shared" si="0"/>
        <v>226.38383242137897</v>
      </c>
      <c r="X2" s="31">
        <f t="shared" ref="X2" si="1">SUM(X3,X17,X22,X25,X26,X51,X52,X71,X74,X75,X76)</f>
        <v>235.92061241819681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12.231642304385209</v>
      </c>
      <c r="D3" s="34">
        <f t="shared" si="2"/>
        <v>8.1828030954428197</v>
      </c>
      <c r="E3" s="34">
        <f t="shared" si="2"/>
        <v>9.1587274290627683</v>
      </c>
      <c r="F3" s="34">
        <f t="shared" si="2"/>
        <v>14.54505588993981</v>
      </c>
      <c r="G3" s="34">
        <f t="shared" si="2"/>
        <v>1.2108340498710231</v>
      </c>
      <c r="H3" s="34">
        <f t="shared" si="2"/>
        <v>1.465090283748925</v>
      </c>
      <c r="I3" s="34">
        <f t="shared" si="2"/>
        <v>1.192089423903697</v>
      </c>
      <c r="J3" s="34">
        <f t="shared" si="2"/>
        <v>1.7741186586414444</v>
      </c>
      <c r="K3" s="34">
        <f t="shared" si="2"/>
        <v>0.58847807394668961</v>
      </c>
      <c r="L3" s="34">
        <f t="shared" si="2"/>
        <v>0.30017196904557181</v>
      </c>
      <c r="M3" s="34">
        <f t="shared" si="2"/>
        <v>0.64264832330180566</v>
      </c>
      <c r="N3" s="34">
        <f t="shared" si="2"/>
        <v>0.61926053310404128</v>
      </c>
      <c r="O3" s="34">
        <f t="shared" si="2"/>
        <v>0.30945829750644882</v>
      </c>
      <c r="P3" s="34">
        <f t="shared" si="2"/>
        <v>0.31255374032674121</v>
      </c>
      <c r="Q3" s="34">
        <f t="shared" si="2"/>
        <v>1.2701633705932931</v>
      </c>
      <c r="R3" s="34">
        <f t="shared" si="2"/>
        <v>0.9657781599312123</v>
      </c>
      <c r="S3" s="34">
        <f t="shared" si="2"/>
        <v>1.004127257093723</v>
      </c>
      <c r="T3" s="34">
        <f t="shared" si="2"/>
        <v>0.88030954428202912</v>
      </c>
      <c r="U3" s="34">
        <f t="shared" si="2"/>
        <v>0.13791917454858124</v>
      </c>
      <c r="V3" s="34">
        <f t="shared" si="2"/>
        <v>0.10008598452278589</v>
      </c>
      <c r="W3" s="34">
        <f t="shared" si="2"/>
        <v>0.21281169389509894</v>
      </c>
      <c r="X3" s="34">
        <f t="shared" ref="X3" si="3">SUM(X4,X8,X11)</f>
        <v>0.20627687016337051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0.54969905417024933</v>
      </c>
      <c r="D4" s="29">
        <f t="shared" si="4"/>
        <v>0.54453998280309546</v>
      </c>
      <c r="E4" s="29">
        <f t="shared" si="4"/>
        <v>0.56079105760963022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0.6141014617368874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2.7429062768701631E-2</v>
      </c>
      <c r="U4" s="29">
        <f t="shared" si="4"/>
        <v>4.8495270851246768E-2</v>
      </c>
      <c r="V4" s="29">
        <f t="shared" si="4"/>
        <v>3.0352536543422182E-2</v>
      </c>
      <c r="W4" s="29">
        <f t="shared" si="4"/>
        <v>4.1788478073946693E-2</v>
      </c>
      <c r="X4" s="29">
        <f t="shared" ref="X4" si="5">SUM(X5:X7)</f>
        <v>4.9441100601891649E-2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0.54969905417024933</v>
      </c>
      <c r="D7" s="10">
        <v>0.54453998280309546</v>
      </c>
      <c r="E7" s="10">
        <v>0.56079105760963022</v>
      </c>
      <c r="F7" s="10">
        <v>0</v>
      </c>
      <c r="G7" s="10">
        <v>0</v>
      </c>
      <c r="H7" s="10">
        <v>0</v>
      </c>
      <c r="I7" s="10">
        <v>0</v>
      </c>
      <c r="J7" s="10">
        <v>0.6141014617368874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2.7429062768701631E-2</v>
      </c>
      <c r="U7" s="10">
        <v>4.8495270851246768E-2</v>
      </c>
      <c r="V7" s="10">
        <v>3.0352536543422182E-2</v>
      </c>
      <c r="W7" s="10">
        <v>4.1788478073946693E-2</v>
      </c>
      <c r="X7" s="10">
        <v>4.9441100601891649E-2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11.68194325021496</v>
      </c>
      <c r="D8" s="29">
        <f t="shared" si="6"/>
        <v>7.6382631126397236</v>
      </c>
      <c r="E8" s="29">
        <f t="shared" si="6"/>
        <v>8.5979363714531374</v>
      </c>
      <c r="F8" s="29">
        <f t="shared" si="6"/>
        <v>14.54505588993981</v>
      </c>
      <c r="G8" s="29">
        <f t="shared" si="6"/>
        <v>1.2108340498710231</v>
      </c>
      <c r="H8" s="29">
        <f t="shared" si="6"/>
        <v>1.465090283748925</v>
      </c>
      <c r="I8" s="29">
        <f t="shared" si="6"/>
        <v>1.192089423903697</v>
      </c>
      <c r="J8" s="29">
        <f t="shared" si="6"/>
        <v>1.160017196904557</v>
      </c>
      <c r="K8" s="29">
        <f t="shared" si="6"/>
        <v>0.58847807394668961</v>
      </c>
      <c r="L8" s="29">
        <f t="shared" si="6"/>
        <v>0.30017196904557181</v>
      </c>
      <c r="M8" s="29">
        <f t="shared" si="6"/>
        <v>0.64264832330180566</v>
      </c>
      <c r="N8" s="29">
        <f t="shared" si="6"/>
        <v>0.61926053310404128</v>
      </c>
      <c r="O8" s="29">
        <f t="shared" si="6"/>
        <v>0.30945829750644882</v>
      </c>
      <c r="P8" s="29">
        <f t="shared" si="6"/>
        <v>0.31255374032674121</v>
      </c>
      <c r="Q8" s="29">
        <f t="shared" si="6"/>
        <v>1.2701633705932931</v>
      </c>
      <c r="R8" s="29">
        <f t="shared" si="6"/>
        <v>0.9657781599312123</v>
      </c>
      <c r="S8" s="29">
        <f t="shared" si="6"/>
        <v>1.004127257093723</v>
      </c>
      <c r="T8" s="29">
        <f t="shared" si="6"/>
        <v>0.8451418744625967</v>
      </c>
      <c r="U8" s="29">
        <f t="shared" si="6"/>
        <v>4.8323301805674977E-2</v>
      </c>
      <c r="V8" s="29">
        <f t="shared" si="6"/>
        <v>4.2046431642304379E-2</v>
      </c>
      <c r="W8" s="29">
        <f t="shared" si="6"/>
        <v>0.13164230438521071</v>
      </c>
      <c r="X8" s="29">
        <f t="shared" ref="X8" si="7">SUM(X9:X10)</f>
        <v>0.12613929492691309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11.68194325021496</v>
      </c>
      <c r="D10" s="10">
        <v>7.6382631126397236</v>
      </c>
      <c r="E10" s="10">
        <v>8.5979363714531374</v>
      </c>
      <c r="F10" s="10">
        <v>14.54505588993981</v>
      </c>
      <c r="G10" s="10">
        <v>1.2108340498710231</v>
      </c>
      <c r="H10" s="10">
        <v>1.465090283748925</v>
      </c>
      <c r="I10" s="10">
        <v>1.192089423903697</v>
      </c>
      <c r="J10" s="10">
        <v>1.160017196904557</v>
      </c>
      <c r="K10" s="10">
        <v>0.58847807394668961</v>
      </c>
      <c r="L10" s="10">
        <v>0.30017196904557181</v>
      </c>
      <c r="M10" s="10">
        <v>0.64264832330180566</v>
      </c>
      <c r="N10" s="10">
        <v>0.61926053310404128</v>
      </c>
      <c r="O10" s="10">
        <v>0.30945829750644882</v>
      </c>
      <c r="P10" s="10">
        <v>0.31255374032674121</v>
      </c>
      <c r="Q10" s="10">
        <v>1.2701633705932931</v>
      </c>
      <c r="R10" s="10">
        <v>0.9657781599312123</v>
      </c>
      <c r="S10" s="10">
        <v>1.004127257093723</v>
      </c>
      <c r="T10" s="10">
        <v>0.8451418744625967</v>
      </c>
      <c r="U10" s="10">
        <v>4.8323301805674977E-2</v>
      </c>
      <c r="V10" s="10">
        <v>4.2046431642304379E-2</v>
      </c>
      <c r="W10" s="10">
        <v>0.13164230438521071</v>
      </c>
      <c r="X10" s="10">
        <v>0.12613929492691309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7.7386070507308681E-3</v>
      </c>
      <c r="U11" s="29">
        <f t="shared" si="8"/>
        <v>4.1100601891659497E-2</v>
      </c>
      <c r="V11" s="29">
        <f t="shared" si="8"/>
        <v>2.768701633705933E-2</v>
      </c>
      <c r="W11" s="29">
        <f t="shared" si="8"/>
        <v>3.938091143594153E-2</v>
      </c>
      <c r="X11" s="29">
        <f t="shared" ref="X11" si="9">SUM(X12:X16)</f>
        <v>3.069647463456578E-2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7.7386070507308681E-3</v>
      </c>
      <c r="U13" s="10">
        <v>4.1100601891659497E-2</v>
      </c>
      <c r="V13" s="10">
        <v>2.768701633705933E-2</v>
      </c>
      <c r="W13" s="10">
        <v>3.938091143594153E-2</v>
      </c>
      <c r="X13" s="10">
        <v>3.069647463456578E-2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12.994840928632843</v>
      </c>
      <c r="D26" s="37">
        <f t="shared" si="14"/>
        <v>13.614273430782459</v>
      </c>
      <c r="E26" s="37">
        <f t="shared" si="14"/>
        <v>8.7505588993981078</v>
      </c>
      <c r="F26" s="37">
        <f t="shared" si="14"/>
        <v>8.737489251934651</v>
      </c>
      <c r="G26" s="37">
        <f t="shared" si="14"/>
        <v>8.597850386930352</v>
      </c>
      <c r="H26" s="37">
        <f t="shared" si="14"/>
        <v>9.5300085984522784</v>
      </c>
      <c r="I26" s="37">
        <f t="shared" si="14"/>
        <v>9.540240756663799</v>
      </c>
      <c r="J26" s="37">
        <f t="shared" si="14"/>
        <v>8.7776440240756664</v>
      </c>
      <c r="K26" s="37">
        <f t="shared" si="14"/>
        <v>6.7146173688736042</v>
      </c>
      <c r="L26" s="37">
        <f t="shared" si="14"/>
        <v>6.7154772141014618</v>
      </c>
      <c r="M26" s="37">
        <f t="shared" si="14"/>
        <v>7.6544282029234729</v>
      </c>
      <c r="N26" s="37">
        <f t="shared" si="14"/>
        <v>4.7987102321582107</v>
      </c>
      <c r="O26" s="37">
        <f t="shared" si="14"/>
        <v>4.8006878761822875</v>
      </c>
      <c r="P26" s="37">
        <f t="shared" si="14"/>
        <v>5.7403267411865855</v>
      </c>
      <c r="Q26" s="37">
        <f t="shared" si="14"/>
        <v>2.8303525365434221</v>
      </c>
      <c r="R26" s="37">
        <f t="shared" si="14"/>
        <v>2.9125537403267412</v>
      </c>
      <c r="S26" s="37">
        <f t="shared" si="14"/>
        <v>4.7998280309544281</v>
      </c>
      <c r="T26" s="37">
        <f t="shared" si="14"/>
        <v>3.8561478933791911</v>
      </c>
      <c r="U26" s="37">
        <f t="shared" si="14"/>
        <v>2.9122957867583832</v>
      </c>
      <c r="V26" s="37">
        <f t="shared" si="14"/>
        <v>4.0617368873602739</v>
      </c>
      <c r="W26" s="37">
        <f t="shared" si="14"/>
        <v>7.0994840928632836</v>
      </c>
      <c r="X26" s="37">
        <f t="shared" ref="X26" si="15">SUM(X27,X33)</f>
        <v>8.9906276870163371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12.994840928632843</v>
      </c>
      <c r="D33" s="29">
        <f t="shared" si="18"/>
        <v>13.614273430782459</v>
      </c>
      <c r="E33" s="29">
        <f t="shared" si="18"/>
        <v>8.7505588993981078</v>
      </c>
      <c r="F33" s="29">
        <f t="shared" si="18"/>
        <v>8.737489251934651</v>
      </c>
      <c r="G33" s="29">
        <f t="shared" si="18"/>
        <v>8.597850386930352</v>
      </c>
      <c r="H33" s="29">
        <f t="shared" si="18"/>
        <v>9.5300085984522784</v>
      </c>
      <c r="I33" s="29">
        <f t="shared" si="18"/>
        <v>9.540240756663799</v>
      </c>
      <c r="J33" s="29">
        <f t="shared" si="18"/>
        <v>8.7776440240756664</v>
      </c>
      <c r="K33" s="29">
        <f t="shared" si="18"/>
        <v>6.7146173688736042</v>
      </c>
      <c r="L33" s="29">
        <f t="shared" si="18"/>
        <v>6.7154772141014618</v>
      </c>
      <c r="M33" s="29">
        <f t="shared" si="18"/>
        <v>7.6544282029234729</v>
      </c>
      <c r="N33" s="29">
        <f t="shared" si="18"/>
        <v>4.7987102321582107</v>
      </c>
      <c r="O33" s="29">
        <f t="shared" si="18"/>
        <v>4.8006878761822875</v>
      </c>
      <c r="P33" s="29">
        <f t="shared" si="18"/>
        <v>5.7403267411865855</v>
      </c>
      <c r="Q33" s="29">
        <f t="shared" si="18"/>
        <v>2.8303525365434221</v>
      </c>
      <c r="R33" s="29">
        <f t="shared" si="18"/>
        <v>2.9125537403267412</v>
      </c>
      <c r="S33" s="29">
        <f t="shared" si="18"/>
        <v>4.7998280309544281</v>
      </c>
      <c r="T33" s="29">
        <f t="shared" si="18"/>
        <v>3.8561478933791911</v>
      </c>
      <c r="U33" s="29">
        <f t="shared" si="18"/>
        <v>2.9122957867583832</v>
      </c>
      <c r="V33" s="29">
        <f t="shared" si="18"/>
        <v>4.0617368873602739</v>
      </c>
      <c r="W33" s="29">
        <f t="shared" si="18"/>
        <v>7.0994840928632836</v>
      </c>
      <c r="X33" s="29">
        <f t="shared" ref="X33" si="19">SUM(X34:X50)</f>
        <v>8.9906276870163371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2.1171969045571801</v>
      </c>
      <c r="E36" s="10">
        <v>2.1180567497850391</v>
      </c>
      <c r="F36" s="10">
        <v>1.059673258813413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2.0922613929492688</v>
      </c>
      <c r="W36" s="10">
        <v>4.184608770421324</v>
      </c>
      <c r="X36" s="10">
        <v>4.184608770421324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5.0982803095442817</v>
      </c>
      <c r="D43" s="10">
        <v>3.003697334479793</v>
      </c>
      <c r="E43" s="10">
        <v>0</v>
      </c>
      <c r="F43" s="10">
        <v>0</v>
      </c>
      <c r="G43" s="10">
        <v>0</v>
      </c>
      <c r="H43" s="10">
        <v>0.99905417024935506</v>
      </c>
      <c r="I43" s="10">
        <v>1.0217540842648321</v>
      </c>
      <c r="J43" s="10">
        <v>1.021066208082545</v>
      </c>
      <c r="K43" s="10">
        <v>1.0239036973344799</v>
      </c>
      <c r="L43" s="10">
        <v>1.0264832330180571</v>
      </c>
      <c r="M43" s="10">
        <v>1.0279449699054171</v>
      </c>
      <c r="N43" s="10">
        <v>1.0266552020636279</v>
      </c>
      <c r="O43" s="10">
        <v>1.026053310404127</v>
      </c>
      <c r="P43" s="10">
        <v>1.026139294926913</v>
      </c>
      <c r="Q43" s="10">
        <v>0</v>
      </c>
      <c r="R43" s="10">
        <v>1.025709372312984</v>
      </c>
      <c r="S43" s="10">
        <v>1.026053310404127</v>
      </c>
      <c r="T43" s="10">
        <v>1.0257953568357689</v>
      </c>
      <c r="U43" s="10">
        <v>1.025451418744626</v>
      </c>
      <c r="V43" s="10">
        <v>1.026053310404127</v>
      </c>
      <c r="W43" s="10">
        <v>1.0279449699054171</v>
      </c>
      <c r="X43" s="10">
        <v>1.032244196044712</v>
      </c>
    </row>
    <row r="44" spans="1:24" ht="11.25" customHeight="1" x14ac:dyDescent="0.2">
      <c r="A44" s="41" t="s">
        <v>75</v>
      </c>
      <c r="B44" s="9" t="s">
        <v>76</v>
      </c>
      <c r="C44" s="10">
        <v>6.7978503869303522</v>
      </c>
      <c r="D44" s="10">
        <v>8.4933791917454862</v>
      </c>
      <c r="E44" s="10">
        <v>6.6325021496130692</v>
      </c>
      <c r="F44" s="10">
        <v>7.6778159931212384</v>
      </c>
      <c r="G44" s="10">
        <v>8.597850386930352</v>
      </c>
      <c r="H44" s="10">
        <v>8.5309544282029233</v>
      </c>
      <c r="I44" s="10">
        <v>8.5184866723989678</v>
      </c>
      <c r="J44" s="10">
        <v>7.7565778159931211</v>
      </c>
      <c r="K44" s="10">
        <v>5.6907136715391244</v>
      </c>
      <c r="L44" s="10">
        <v>5.6889939810834047</v>
      </c>
      <c r="M44" s="10">
        <v>5.6754084264832318</v>
      </c>
      <c r="N44" s="10">
        <v>3.7720550300945832</v>
      </c>
      <c r="O44" s="10">
        <v>3.7746345657781601</v>
      </c>
      <c r="P44" s="10">
        <v>4.7141874462596727</v>
      </c>
      <c r="Q44" s="10">
        <v>2.8303525365434221</v>
      </c>
      <c r="R44" s="10">
        <v>1.886844368013757</v>
      </c>
      <c r="S44" s="10">
        <v>3.7737747205503012</v>
      </c>
      <c r="T44" s="10">
        <v>2.8303525365434221</v>
      </c>
      <c r="U44" s="10">
        <v>1.886844368013757</v>
      </c>
      <c r="V44" s="10">
        <v>0.94342218400687861</v>
      </c>
      <c r="W44" s="10">
        <v>1.8869303525365431</v>
      </c>
      <c r="X44" s="10">
        <v>3.7737747205503012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0.95107480653482368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17.04643164230438</v>
      </c>
      <c r="D51" s="37">
        <v>15.692175408426481</v>
      </c>
      <c r="E51" s="37">
        <v>16.33705932932072</v>
      </c>
      <c r="F51" s="37">
        <v>18.701633705932931</v>
      </c>
      <c r="G51" s="37">
        <v>21.173688736027511</v>
      </c>
      <c r="H51" s="37">
        <v>19.496990541702491</v>
      </c>
      <c r="I51" s="37">
        <v>23.000859845227861</v>
      </c>
      <c r="J51" s="37">
        <v>21.195184866723991</v>
      </c>
      <c r="K51" s="37">
        <v>23.968185726569221</v>
      </c>
      <c r="L51" s="37">
        <v>26.203783319002579</v>
      </c>
      <c r="M51" s="37">
        <v>31.513327601031811</v>
      </c>
      <c r="N51" s="37">
        <v>33.490971625107477</v>
      </c>
      <c r="O51" s="37">
        <v>34.608770421324159</v>
      </c>
      <c r="P51" s="37">
        <v>31.642304385210661</v>
      </c>
      <c r="Q51" s="37">
        <v>24.656061908856401</v>
      </c>
      <c r="R51" s="37">
        <v>20.980223559759239</v>
      </c>
      <c r="S51" s="37">
        <v>11.113499570077391</v>
      </c>
      <c r="T51" s="37">
        <v>12.31728288907996</v>
      </c>
      <c r="U51" s="37">
        <v>13.645141874462601</v>
      </c>
      <c r="V51" s="37">
        <v>16.65124677558039</v>
      </c>
      <c r="W51" s="37">
        <v>11.56173688736027</v>
      </c>
      <c r="X51" s="37">
        <v>16.38331900257954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1.4091824535208727E-3</v>
      </c>
      <c r="D52" s="37">
        <f t="shared" si="20"/>
        <v>46.578891949807151</v>
      </c>
      <c r="E52" s="37">
        <f t="shared" si="20"/>
        <v>60.150413061667699</v>
      </c>
      <c r="F52" s="37">
        <f t="shared" si="20"/>
        <v>96.199927380402997</v>
      </c>
      <c r="G52" s="37">
        <f t="shared" si="20"/>
        <v>117.87111959815815</v>
      </c>
      <c r="H52" s="37">
        <f t="shared" si="20"/>
        <v>124.3516884961851</v>
      </c>
      <c r="I52" s="37">
        <f t="shared" si="20"/>
        <v>123.93452672469441</v>
      </c>
      <c r="J52" s="37">
        <f t="shared" si="20"/>
        <v>109.44913439031868</v>
      </c>
      <c r="K52" s="37">
        <f t="shared" si="20"/>
        <v>132.91645729915774</v>
      </c>
      <c r="L52" s="37">
        <f t="shared" si="20"/>
        <v>127.11085607462526</v>
      </c>
      <c r="M52" s="37">
        <f t="shared" si="20"/>
        <v>129.62959308988758</v>
      </c>
      <c r="N52" s="37">
        <f t="shared" si="20"/>
        <v>108.35678798843252</v>
      </c>
      <c r="O52" s="37">
        <f t="shared" si="20"/>
        <v>123.66717194194361</v>
      </c>
      <c r="P52" s="37">
        <f t="shared" si="20"/>
        <v>130.9416387321271</v>
      </c>
      <c r="Q52" s="37">
        <f t="shared" si="20"/>
        <v>137.54084547314304</v>
      </c>
      <c r="R52" s="37">
        <f t="shared" si="20"/>
        <v>157.39031069570268</v>
      </c>
      <c r="S52" s="37">
        <f t="shared" si="20"/>
        <v>168.17572733970542</v>
      </c>
      <c r="T52" s="37">
        <f t="shared" si="20"/>
        <v>145.06695447796079</v>
      </c>
      <c r="U52" s="37">
        <f t="shared" si="20"/>
        <v>140.29237653964418</v>
      </c>
      <c r="V52" s="37">
        <f t="shared" si="20"/>
        <v>129.70873323181692</v>
      </c>
      <c r="W52" s="37">
        <f t="shared" si="20"/>
        <v>142.45244807056213</v>
      </c>
      <c r="X52" s="37">
        <f t="shared" ref="X52" si="21">SUM(X53:X70)</f>
        <v>143.05423236660607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46.574978503869303</v>
      </c>
      <c r="E59" s="10">
        <v>60.141358555460009</v>
      </c>
      <c r="F59" s="10">
        <v>96.183233018056754</v>
      </c>
      <c r="G59" s="10">
        <v>117.84660361134991</v>
      </c>
      <c r="H59" s="10">
        <v>124.319260533104</v>
      </c>
      <c r="I59" s="10">
        <v>123.88933791917459</v>
      </c>
      <c r="J59" s="10">
        <v>109.43920894239039</v>
      </c>
      <c r="K59" s="10">
        <v>132.89389509888221</v>
      </c>
      <c r="L59" s="10">
        <v>127.06603611349961</v>
      </c>
      <c r="M59" s="10">
        <v>129.55004299226141</v>
      </c>
      <c r="N59" s="10">
        <v>108.24496990541699</v>
      </c>
      <c r="O59" s="10">
        <v>123.507222699914</v>
      </c>
      <c r="P59" s="10">
        <v>130.72037833190029</v>
      </c>
      <c r="Q59" s="10">
        <v>137.28865004299229</v>
      </c>
      <c r="R59" s="10">
        <v>157.0650902837489</v>
      </c>
      <c r="S59" s="10">
        <v>167.76534823731731</v>
      </c>
      <c r="T59" s="10">
        <v>144.66061908856409</v>
      </c>
      <c r="U59" s="10">
        <v>139.80524505588991</v>
      </c>
      <c r="V59" s="10">
        <v>129.14170249355121</v>
      </c>
      <c r="W59" s="10">
        <v>141.73508168529659</v>
      </c>
      <c r="X59" s="10">
        <v>142.2440240756664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1.4091824535208727E-3</v>
      </c>
      <c r="D70" s="10">
        <v>3.9134459378442855E-3</v>
      </c>
      <c r="E70" s="10">
        <v>9.0545062076933126E-3</v>
      </c>
      <c r="F70" s="10">
        <v>1.6694362346242948E-2</v>
      </c>
      <c r="G70" s="10">
        <v>2.4515986808240214E-2</v>
      </c>
      <c r="H70" s="10">
        <v>3.2427963081098458E-2</v>
      </c>
      <c r="I70" s="10">
        <v>4.5188805519807251E-2</v>
      </c>
      <c r="J70" s="10">
        <v>9.9254479282752644E-3</v>
      </c>
      <c r="K70" s="10">
        <v>2.2562200275538895E-2</v>
      </c>
      <c r="L70" s="10">
        <v>4.4819961125651391E-2</v>
      </c>
      <c r="M70" s="10">
        <v>7.9550097626177069E-2</v>
      </c>
      <c r="N70" s="10">
        <v>0.11181808301552801</v>
      </c>
      <c r="O70" s="10">
        <v>0.15994924202961394</v>
      </c>
      <c r="P70" s="10">
        <v>0.22126040022680396</v>
      </c>
      <c r="Q70" s="10">
        <v>0.25219543015075735</v>
      </c>
      <c r="R70" s="10">
        <v>0.32522041195378476</v>
      </c>
      <c r="S70" s="10">
        <v>0.41037910238811826</v>
      </c>
      <c r="T70" s="10">
        <v>0.40633538939669273</v>
      </c>
      <c r="U70" s="10">
        <v>0.48713148375425908</v>
      </c>
      <c r="V70" s="10">
        <v>0.56703073826571371</v>
      </c>
      <c r="W70" s="10">
        <v>0.71736638526552499</v>
      </c>
      <c r="X70" s="10">
        <v>0.81020829093966673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21.663284608770422</v>
      </c>
      <c r="D75" s="37">
        <v>23.597936371453141</v>
      </c>
      <c r="E75" s="37">
        <v>23.836801375752358</v>
      </c>
      <c r="F75" s="37">
        <v>12.849871023215821</v>
      </c>
      <c r="G75" s="37">
        <v>12.873774720550299</v>
      </c>
      <c r="H75" s="37">
        <v>10.0792777300086</v>
      </c>
      <c r="I75" s="37">
        <v>10.81969045571797</v>
      </c>
      <c r="J75" s="37">
        <v>10.72416165090284</v>
      </c>
      <c r="K75" s="37">
        <v>10.58091143594153</v>
      </c>
      <c r="L75" s="37">
        <v>5.5411865864144456</v>
      </c>
      <c r="M75" s="37">
        <v>4.6813413585554597</v>
      </c>
      <c r="N75" s="37">
        <v>2.8900257953568351</v>
      </c>
      <c r="O75" s="37">
        <v>2.8661220980223558</v>
      </c>
      <c r="P75" s="37">
        <v>3.272226999140154</v>
      </c>
      <c r="Q75" s="37">
        <v>2.507910576096303</v>
      </c>
      <c r="R75" s="37">
        <v>6.3055030094582971</v>
      </c>
      <c r="S75" s="37">
        <v>7.9774720550300948</v>
      </c>
      <c r="T75" s="37">
        <v>10.829320722269991</v>
      </c>
      <c r="U75" s="37">
        <v>12.80438521066208</v>
      </c>
      <c r="V75" s="37">
        <v>15.813413585554599</v>
      </c>
      <c r="W75" s="37">
        <v>15.43834909716251</v>
      </c>
      <c r="X75" s="37">
        <v>17.210146173688731</v>
      </c>
    </row>
    <row r="76" spans="1:24" ht="11.25" customHeight="1" x14ac:dyDescent="0.2">
      <c r="A76" s="38" t="s">
        <v>139</v>
      </c>
      <c r="B76" s="39" t="s">
        <v>140</v>
      </c>
      <c r="C76" s="40">
        <v>29.3207222699914</v>
      </c>
      <c r="D76" s="40">
        <v>32.502149613069648</v>
      </c>
      <c r="E76" s="40">
        <v>34.049871023215822</v>
      </c>
      <c r="F76" s="40">
        <v>34.221840068787607</v>
      </c>
      <c r="G76" s="40">
        <v>41.616509028374892</v>
      </c>
      <c r="H76" s="40">
        <v>46.259673258813407</v>
      </c>
      <c r="I76" s="40">
        <v>44.453998280309541</v>
      </c>
      <c r="J76" s="40">
        <v>47.205503009458297</v>
      </c>
      <c r="K76" s="40">
        <v>47.29148753224419</v>
      </c>
      <c r="L76" s="40">
        <v>41.272570937231293</v>
      </c>
      <c r="M76" s="40">
        <v>41.874462596732577</v>
      </c>
      <c r="N76" s="40">
        <v>39.638865004299227</v>
      </c>
      <c r="O76" s="40">
        <v>44.797936371453133</v>
      </c>
      <c r="P76" s="40">
        <v>44.282029234737742</v>
      </c>
      <c r="Q76" s="40">
        <v>41.272570937231293</v>
      </c>
      <c r="R76" s="40">
        <v>41.358555460017193</v>
      </c>
      <c r="S76" s="40">
        <v>43.93809114359415</v>
      </c>
      <c r="T76" s="40">
        <v>45.225795356835768</v>
      </c>
      <c r="U76" s="40">
        <v>48.095528804815132</v>
      </c>
      <c r="V76" s="40">
        <v>46.668013757523653</v>
      </c>
      <c r="W76" s="40">
        <v>49.619002579535668</v>
      </c>
      <c r="X76" s="40">
        <v>50.076010318142743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63.480580893080869</v>
      </c>
      <c r="D2" s="31">
        <f t="shared" si="0"/>
        <v>53.159179802132975</v>
      </c>
      <c r="E2" s="31">
        <f t="shared" si="0"/>
        <v>55.987679749504629</v>
      </c>
      <c r="F2" s="31">
        <f t="shared" si="0"/>
        <v>52.853430142097238</v>
      </c>
      <c r="G2" s="31">
        <f t="shared" si="0"/>
        <v>55.566716565931813</v>
      </c>
      <c r="H2" s="31">
        <f t="shared" si="0"/>
        <v>52.178605526089328</v>
      </c>
      <c r="I2" s="31">
        <f t="shared" si="0"/>
        <v>48.07288435663839</v>
      </c>
      <c r="J2" s="31">
        <f t="shared" si="0"/>
        <v>49.263676534387429</v>
      </c>
      <c r="K2" s="31">
        <f t="shared" si="0"/>
        <v>67.998568428470662</v>
      </c>
      <c r="L2" s="31">
        <f t="shared" si="0"/>
        <v>61.402709649812181</v>
      </c>
      <c r="M2" s="31">
        <f t="shared" si="0"/>
        <v>103.17006917967467</v>
      </c>
      <c r="N2" s="31">
        <f t="shared" si="0"/>
        <v>81.741795574813423</v>
      </c>
      <c r="O2" s="31">
        <f t="shared" si="0"/>
        <v>92.876063254138387</v>
      </c>
      <c r="P2" s="31">
        <f t="shared" si="0"/>
        <v>93.095794642957216</v>
      </c>
      <c r="Q2" s="31">
        <f t="shared" si="0"/>
        <v>88.679889830693369</v>
      </c>
      <c r="R2" s="31">
        <f t="shared" si="0"/>
        <v>89.847987570473322</v>
      </c>
      <c r="S2" s="31">
        <f t="shared" si="0"/>
        <v>88.116115098336849</v>
      </c>
      <c r="T2" s="31">
        <f t="shared" si="0"/>
        <v>94.393513350022261</v>
      </c>
      <c r="U2" s="31">
        <f t="shared" si="0"/>
        <v>85.732170074962596</v>
      </c>
      <c r="V2" s="31">
        <f t="shared" si="0"/>
        <v>87.99236811747673</v>
      </c>
      <c r="W2" s="31">
        <f t="shared" si="0"/>
        <v>83.669258985058548</v>
      </c>
      <c r="X2" s="31">
        <f t="shared" ref="X2" si="1">SUM(X3,X17,X22,X25,X26,X51,X52,X71,X74,X75,X76)</f>
        <v>95.770688242822246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5.1093723129836635</v>
      </c>
      <c r="D3" s="34">
        <f t="shared" si="2"/>
        <v>4.1071367153912295</v>
      </c>
      <c r="E3" s="34">
        <f t="shared" si="2"/>
        <v>4.194239036973344</v>
      </c>
      <c r="F3" s="34">
        <f t="shared" si="2"/>
        <v>4.452536543422184</v>
      </c>
      <c r="G3" s="34">
        <f t="shared" si="2"/>
        <v>2.421668099742047</v>
      </c>
      <c r="H3" s="34">
        <f t="shared" si="2"/>
        <v>2.0510748065348241</v>
      </c>
      <c r="I3" s="34">
        <f t="shared" si="2"/>
        <v>2.3190025795356837</v>
      </c>
      <c r="J3" s="34">
        <f t="shared" si="2"/>
        <v>1.4500429922613931</v>
      </c>
      <c r="K3" s="34">
        <f t="shared" si="2"/>
        <v>1.471195184866724</v>
      </c>
      <c r="L3" s="34">
        <f t="shared" si="2"/>
        <v>2.6002579535683581</v>
      </c>
      <c r="M3" s="34">
        <f t="shared" si="2"/>
        <v>0.96397248495270849</v>
      </c>
      <c r="N3" s="34">
        <f t="shared" si="2"/>
        <v>1.7370593293207224</v>
      </c>
      <c r="O3" s="34">
        <f t="shared" si="2"/>
        <v>5.3996560619088569</v>
      </c>
      <c r="P3" s="34">
        <f t="shared" si="2"/>
        <v>5.655202063628546</v>
      </c>
      <c r="Q3" s="34">
        <f t="shared" si="2"/>
        <v>6.4654342218400682</v>
      </c>
      <c r="R3" s="34">
        <f t="shared" si="2"/>
        <v>6.196474634565778</v>
      </c>
      <c r="S3" s="34">
        <f t="shared" si="2"/>
        <v>5.0385210662080819</v>
      </c>
      <c r="T3" s="34">
        <f t="shared" si="2"/>
        <v>5.7648323301805666</v>
      </c>
      <c r="U3" s="34">
        <f t="shared" si="2"/>
        <v>5.6548581255374035</v>
      </c>
      <c r="V3" s="34">
        <f t="shared" si="2"/>
        <v>6.1110060189165942</v>
      </c>
      <c r="W3" s="34">
        <f t="shared" si="2"/>
        <v>5.8682717110920031</v>
      </c>
      <c r="X3" s="34">
        <f t="shared" ref="X3" si="3">SUM(X4,X8,X11)</f>
        <v>6.6123817712811679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1.0993981083404989</v>
      </c>
      <c r="D4" s="29">
        <f t="shared" si="4"/>
        <v>1.0889939810834051</v>
      </c>
      <c r="E4" s="29">
        <f t="shared" si="4"/>
        <v>0.56079105760963022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0.53078245915735167</v>
      </c>
      <c r="J4" s="29">
        <f t="shared" si="4"/>
        <v>0</v>
      </c>
      <c r="K4" s="29">
        <f t="shared" si="4"/>
        <v>0</v>
      </c>
      <c r="L4" s="29">
        <f t="shared" si="4"/>
        <v>1.099312123817713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1.2811693895098879E-2</v>
      </c>
      <c r="U4" s="29">
        <f t="shared" si="4"/>
        <v>6.964746345657781E-3</v>
      </c>
      <c r="V4" s="29">
        <f t="shared" si="4"/>
        <v>1.203783319002579E-2</v>
      </c>
      <c r="W4" s="29">
        <f t="shared" si="4"/>
        <v>9.4582975064488387E-3</v>
      </c>
      <c r="X4" s="29">
        <f t="shared" ref="X4" si="5">SUM(X5:X7)</f>
        <v>2.2184006878761819E-2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1.0993981083404989</v>
      </c>
      <c r="D7" s="10">
        <v>1.0889939810834051</v>
      </c>
      <c r="E7" s="10">
        <v>0.56079105760963022</v>
      </c>
      <c r="F7" s="10">
        <v>0</v>
      </c>
      <c r="G7" s="10">
        <v>0</v>
      </c>
      <c r="H7" s="10">
        <v>0</v>
      </c>
      <c r="I7" s="10">
        <v>0.53078245915735167</v>
      </c>
      <c r="J7" s="10">
        <v>0</v>
      </c>
      <c r="K7" s="10">
        <v>0</v>
      </c>
      <c r="L7" s="10">
        <v>1.099312123817713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1.2811693895098879E-2</v>
      </c>
      <c r="U7" s="10">
        <v>6.964746345657781E-3</v>
      </c>
      <c r="V7" s="10">
        <v>1.203783319002579E-2</v>
      </c>
      <c r="W7" s="10">
        <v>9.4582975064488387E-3</v>
      </c>
      <c r="X7" s="10">
        <v>2.2184006878761819E-2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3.3815993121238179</v>
      </c>
      <c r="D8" s="29">
        <f t="shared" si="6"/>
        <v>2.3502149613069649</v>
      </c>
      <c r="E8" s="29">
        <f t="shared" si="6"/>
        <v>2.9648323301805668</v>
      </c>
      <c r="F8" s="29">
        <f t="shared" si="6"/>
        <v>4.452536543422184</v>
      </c>
      <c r="G8" s="29">
        <f t="shared" si="6"/>
        <v>2.421668099742047</v>
      </c>
      <c r="H8" s="29">
        <f t="shared" si="6"/>
        <v>2.0510748065348241</v>
      </c>
      <c r="I8" s="29">
        <f t="shared" si="6"/>
        <v>1.7882201203783319</v>
      </c>
      <c r="J8" s="29">
        <f t="shared" si="6"/>
        <v>1.4500429922613931</v>
      </c>
      <c r="K8" s="29">
        <f t="shared" si="6"/>
        <v>1.471195184866724</v>
      </c>
      <c r="L8" s="29">
        <f t="shared" si="6"/>
        <v>1.5009458297506451</v>
      </c>
      <c r="M8" s="29">
        <f t="shared" si="6"/>
        <v>0.96397248495270849</v>
      </c>
      <c r="N8" s="29">
        <f t="shared" si="6"/>
        <v>0.61926053310404128</v>
      </c>
      <c r="O8" s="29">
        <f t="shared" si="6"/>
        <v>0.92846087704213232</v>
      </c>
      <c r="P8" s="29">
        <f t="shared" si="6"/>
        <v>0.62510748065348232</v>
      </c>
      <c r="Q8" s="29">
        <f t="shared" si="6"/>
        <v>0.31754084264832327</v>
      </c>
      <c r="R8" s="29">
        <f t="shared" si="6"/>
        <v>0</v>
      </c>
      <c r="S8" s="29">
        <f t="shared" si="6"/>
        <v>0</v>
      </c>
      <c r="T8" s="29">
        <f t="shared" si="6"/>
        <v>3.791917454858125E-2</v>
      </c>
      <c r="U8" s="29">
        <f t="shared" si="6"/>
        <v>3.6715391229578682E-2</v>
      </c>
      <c r="V8" s="29">
        <f t="shared" si="6"/>
        <v>3.3447979363714533E-2</v>
      </c>
      <c r="W8" s="29">
        <f t="shared" si="6"/>
        <v>3.6543422184006878E-2</v>
      </c>
      <c r="X8" s="29">
        <f t="shared" ref="X8" si="7">SUM(X9:X10)</f>
        <v>3.9724849527085132E-2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3.3815993121238179</v>
      </c>
      <c r="D10" s="10">
        <v>2.3502149613069649</v>
      </c>
      <c r="E10" s="10">
        <v>2.9648323301805668</v>
      </c>
      <c r="F10" s="10">
        <v>4.452536543422184</v>
      </c>
      <c r="G10" s="10">
        <v>2.421668099742047</v>
      </c>
      <c r="H10" s="10">
        <v>2.0510748065348241</v>
      </c>
      <c r="I10" s="10">
        <v>1.7882201203783319</v>
      </c>
      <c r="J10" s="10">
        <v>1.4500429922613931</v>
      </c>
      <c r="K10" s="10">
        <v>1.471195184866724</v>
      </c>
      <c r="L10" s="10">
        <v>1.5009458297506451</v>
      </c>
      <c r="M10" s="10">
        <v>0.96397248495270849</v>
      </c>
      <c r="N10" s="10">
        <v>0.61926053310404128</v>
      </c>
      <c r="O10" s="10">
        <v>0.92846087704213232</v>
      </c>
      <c r="P10" s="10">
        <v>0.62510748065348232</v>
      </c>
      <c r="Q10" s="10">
        <v>0.31754084264832327</v>
      </c>
      <c r="R10" s="10">
        <v>0</v>
      </c>
      <c r="S10" s="10">
        <v>0</v>
      </c>
      <c r="T10" s="10">
        <v>3.791917454858125E-2</v>
      </c>
      <c r="U10" s="10">
        <v>3.6715391229578682E-2</v>
      </c>
      <c r="V10" s="10">
        <v>3.3447979363714533E-2</v>
      </c>
      <c r="W10" s="10">
        <v>3.6543422184006878E-2</v>
      </c>
      <c r="X10" s="10">
        <v>3.9724849527085132E-2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0.62837489251934642</v>
      </c>
      <c r="D11" s="29">
        <f t="shared" si="8"/>
        <v>0.66792777300085981</v>
      </c>
      <c r="E11" s="29">
        <f t="shared" si="8"/>
        <v>0.66861564918314698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1.1177987962166811</v>
      </c>
      <c r="O11" s="29">
        <f t="shared" si="8"/>
        <v>4.4711951848667244</v>
      </c>
      <c r="P11" s="29">
        <f t="shared" si="8"/>
        <v>5.0300945829750638</v>
      </c>
      <c r="Q11" s="29">
        <f t="shared" si="8"/>
        <v>6.1478933791917454</v>
      </c>
      <c r="R11" s="29">
        <f t="shared" si="8"/>
        <v>6.196474634565778</v>
      </c>
      <c r="S11" s="29">
        <f t="shared" si="8"/>
        <v>5.0385210662080819</v>
      </c>
      <c r="T11" s="29">
        <f t="shared" si="8"/>
        <v>5.7141014617368864</v>
      </c>
      <c r="U11" s="29">
        <f t="shared" si="8"/>
        <v>5.6111779879621668</v>
      </c>
      <c r="V11" s="29">
        <f t="shared" si="8"/>
        <v>6.0655202063628542</v>
      </c>
      <c r="W11" s="29">
        <f t="shared" si="8"/>
        <v>5.822269991401547</v>
      </c>
      <c r="X11" s="29">
        <f t="shared" ref="X11" si="9">SUM(X12:X16)</f>
        <v>6.5504729148753214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0.62837489251934642</v>
      </c>
      <c r="D13" s="10">
        <v>0.66792777300085981</v>
      </c>
      <c r="E13" s="10">
        <v>0.66861564918314698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1.1263972484952711E-2</v>
      </c>
      <c r="U13" s="10">
        <v>4.8065348237317278E-2</v>
      </c>
      <c r="V13" s="10">
        <v>2.9750644883920891E-2</v>
      </c>
      <c r="W13" s="10">
        <v>5.5030094582975064E-3</v>
      </c>
      <c r="X13" s="10">
        <v>4.1272570937231296E-3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1.1177987962166811</v>
      </c>
      <c r="O16" s="10">
        <v>4.4711951848667244</v>
      </c>
      <c r="P16" s="10">
        <v>5.0300945829750638</v>
      </c>
      <c r="Q16" s="10">
        <v>6.1478933791917454</v>
      </c>
      <c r="R16" s="10">
        <v>6.196474634565778</v>
      </c>
      <c r="S16" s="10">
        <v>5.0385210662080819</v>
      </c>
      <c r="T16" s="10">
        <v>5.7028374892519338</v>
      </c>
      <c r="U16" s="10">
        <v>5.5631126397248494</v>
      </c>
      <c r="V16" s="10">
        <v>6.0357695614789328</v>
      </c>
      <c r="W16" s="10">
        <v>5.8167669819432497</v>
      </c>
      <c r="X16" s="10">
        <v>6.5463456577815986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22.044196044711949</v>
      </c>
      <c r="D26" s="37">
        <f t="shared" si="14"/>
        <v>12.958555460017196</v>
      </c>
      <c r="E26" s="37">
        <f t="shared" si="14"/>
        <v>12.968099742046437</v>
      </c>
      <c r="F26" s="37">
        <f t="shared" si="14"/>
        <v>4.9238177128116938</v>
      </c>
      <c r="G26" s="37">
        <f t="shared" si="14"/>
        <v>9.6875322441960439</v>
      </c>
      <c r="H26" s="37">
        <f t="shared" si="14"/>
        <v>8.6845227858985368</v>
      </c>
      <c r="I26" s="37">
        <f t="shared" si="14"/>
        <v>6.6254514187446256</v>
      </c>
      <c r="J26" s="37">
        <f t="shared" si="14"/>
        <v>6.7870163370593293</v>
      </c>
      <c r="K26" s="37">
        <f t="shared" si="14"/>
        <v>7.5876182287188314</v>
      </c>
      <c r="L26" s="37">
        <f t="shared" si="14"/>
        <v>7.5853826311263974</v>
      </c>
      <c r="M26" s="37">
        <f t="shared" si="14"/>
        <v>5.6910576096302661</v>
      </c>
      <c r="N26" s="37">
        <f t="shared" si="14"/>
        <v>4.7488392089423899</v>
      </c>
      <c r="O26" s="37">
        <f t="shared" si="14"/>
        <v>1.8872742906276869</v>
      </c>
      <c r="P26" s="37">
        <f t="shared" si="14"/>
        <v>0.94282029234737741</v>
      </c>
      <c r="Q26" s="37">
        <f t="shared" si="14"/>
        <v>0</v>
      </c>
      <c r="R26" s="37">
        <f t="shared" si="14"/>
        <v>0</v>
      </c>
      <c r="S26" s="37">
        <f t="shared" si="14"/>
        <v>0.94342218400687861</v>
      </c>
      <c r="T26" s="37">
        <f t="shared" si="14"/>
        <v>1.886844368013757</v>
      </c>
      <c r="U26" s="37">
        <f t="shared" si="14"/>
        <v>0.94342218400687861</v>
      </c>
      <c r="V26" s="37">
        <f t="shared" si="14"/>
        <v>1.886844368013757</v>
      </c>
      <c r="W26" s="37">
        <f t="shared" si="14"/>
        <v>1.8869303525365431</v>
      </c>
      <c r="X26" s="37">
        <f t="shared" ref="X26" si="15">SUM(X27,X33)</f>
        <v>3.7737747205503012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22.044196044711949</v>
      </c>
      <c r="D33" s="29">
        <f t="shared" si="18"/>
        <v>12.958555460017196</v>
      </c>
      <c r="E33" s="29">
        <f t="shared" si="18"/>
        <v>12.968099742046437</v>
      </c>
      <c r="F33" s="29">
        <f t="shared" si="18"/>
        <v>4.9238177128116938</v>
      </c>
      <c r="G33" s="29">
        <f t="shared" si="18"/>
        <v>9.6875322441960439</v>
      </c>
      <c r="H33" s="29">
        <f t="shared" si="18"/>
        <v>8.6845227858985368</v>
      </c>
      <c r="I33" s="29">
        <f t="shared" si="18"/>
        <v>6.6254514187446256</v>
      </c>
      <c r="J33" s="29">
        <f t="shared" si="18"/>
        <v>6.7870163370593293</v>
      </c>
      <c r="K33" s="29">
        <f t="shared" si="18"/>
        <v>7.5876182287188314</v>
      </c>
      <c r="L33" s="29">
        <f t="shared" si="18"/>
        <v>7.5853826311263974</v>
      </c>
      <c r="M33" s="29">
        <f t="shared" si="18"/>
        <v>5.6910576096302661</v>
      </c>
      <c r="N33" s="29">
        <f t="shared" si="18"/>
        <v>4.7488392089423899</v>
      </c>
      <c r="O33" s="29">
        <f t="shared" si="18"/>
        <v>1.8872742906276869</v>
      </c>
      <c r="P33" s="29">
        <f t="shared" si="18"/>
        <v>0.94282029234737741</v>
      </c>
      <c r="Q33" s="29">
        <f t="shared" si="18"/>
        <v>0</v>
      </c>
      <c r="R33" s="29">
        <f t="shared" si="18"/>
        <v>0</v>
      </c>
      <c r="S33" s="29">
        <f t="shared" si="18"/>
        <v>0.94342218400687861</v>
      </c>
      <c r="T33" s="29">
        <f t="shared" si="18"/>
        <v>1.886844368013757</v>
      </c>
      <c r="U33" s="29">
        <f t="shared" si="18"/>
        <v>0.94342218400687861</v>
      </c>
      <c r="V33" s="29">
        <f t="shared" si="18"/>
        <v>1.886844368013757</v>
      </c>
      <c r="W33" s="29">
        <f t="shared" si="18"/>
        <v>1.8869303525365431</v>
      </c>
      <c r="X33" s="29">
        <f t="shared" ref="X33" si="19">SUM(X34:X50)</f>
        <v>3.7737747205503012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14.275236457437661</v>
      </c>
      <c r="D43" s="10">
        <v>12.014875322441959</v>
      </c>
      <c r="E43" s="10">
        <v>12.020636285468621</v>
      </c>
      <c r="F43" s="10">
        <v>3.0043852106620812</v>
      </c>
      <c r="G43" s="10">
        <v>3.000343938091143</v>
      </c>
      <c r="H43" s="10">
        <v>2.9972484952708509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7.7689595872742894</v>
      </c>
      <c r="D44" s="10">
        <v>0.94368013757523639</v>
      </c>
      <c r="E44" s="10">
        <v>0.94746345657781594</v>
      </c>
      <c r="F44" s="10">
        <v>1.919432502149613</v>
      </c>
      <c r="G44" s="10">
        <v>6.6871883061049013</v>
      </c>
      <c r="H44" s="10">
        <v>5.6872742906276867</v>
      </c>
      <c r="I44" s="10">
        <v>6.6254514187446256</v>
      </c>
      <c r="J44" s="10">
        <v>6.7870163370593293</v>
      </c>
      <c r="K44" s="10">
        <v>7.5876182287188314</v>
      </c>
      <c r="L44" s="10">
        <v>7.5853826311263974</v>
      </c>
      <c r="M44" s="10">
        <v>2.8377472055030091</v>
      </c>
      <c r="N44" s="10">
        <v>2.829062768701633</v>
      </c>
      <c r="O44" s="10">
        <v>1.8872742906276869</v>
      </c>
      <c r="P44" s="10">
        <v>0.94282029234737741</v>
      </c>
      <c r="Q44" s="10">
        <v>0</v>
      </c>
      <c r="R44" s="10">
        <v>0</v>
      </c>
      <c r="S44" s="10">
        <v>0.94342218400687861</v>
      </c>
      <c r="T44" s="10">
        <v>1.886844368013757</v>
      </c>
      <c r="U44" s="10">
        <v>0.94342218400687861</v>
      </c>
      <c r="V44" s="10">
        <v>1.886844368013757</v>
      </c>
      <c r="W44" s="10">
        <v>1.8869303525365431</v>
      </c>
      <c r="X44" s="10">
        <v>3.7737747205503012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2.853310404127257</v>
      </c>
      <c r="N50" s="10">
        <v>1.9197764402407571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15.41272570937231</v>
      </c>
      <c r="D51" s="37">
        <v>16.229578675838351</v>
      </c>
      <c r="E51" s="37">
        <v>15.692175408426481</v>
      </c>
      <c r="F51" s="37">
        <v>20.313843508168532</v>
      </c>
      <c r="G51" s="37">
        <v>21.58211521926053</v>
      </c>
      <c r="H51" s="37">
        <v>22.742906276870158</v>
      </c>
      <c r="I51" s="37">
        <v>20.464316423043851</v>
      </c>
      <c r="J51" s="37">
        <v>21.195184866723991</v>
      </c>
      <c r="K51" s="37">
        <v>28.890799656061908</v>
      </c>
      <c r="L51" s="37">
        <v>27.68701633705933</v>
      </c>
      <c r="M51" s="37">
        <v>60.382631126397243</v>
      </c>
      <c r="N51" s="37">
        <v>40.41272570937231</v>
      </c>
      <c r="O51" s="37">
        <v>53.675838349097162</v>
      </c>
      <c r="P51" s="37">
        <v>54.2347377472055</v>
      </c>
      <c r="Q51" s="37">
        <v>50.88134135855546</v>
      </c>
      <c r="R51" s="37">
        <v>52.665520206362849</v>
      </c>
      <c r="S51" s="37">
        <v>48.753396388650039</v>
      </c>
      <c r="T51" s="37">
        <v>52.944969905417018</v>
      </c>
      <c r="U51" s="37">
        <v>45.596130696474631</v>
      </c>
      <c r="V51" s="37">
        <v>46.422957867583833</v>
      </c>
      <c r="W51" s="37">
        <v>44.367497850386933</v>
      </c>
      <c r="X51" s="37">
        <v>58.712381771281173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9.5922498114100379E-4</v>
      </c>
      <c r="D52" s="37">
        <f t="shared" si="20"/>
        <v>1.4841873436372013E-3</v>
      </c>
      <c r="E52" s="37">
        <f t="shared" si="20"/>
        <v>1.9140769979998971</v>
      </c>
      <c r="F52" s="37">
        <f t="shared" si="20"/>
        <v>0.76907932524427125</v>
      </c>
      <c r="G52" s="37">
        <f t="shared" si="20"/>
        <v>0.62767959258701655</v>
      </c>
      <c r="H52" s="37">
        <f t="shared" si="20"/>
        <v>0.62899245644185742</v>
      </c>
      <c r="I52" s="37">
        <f t="shared" si="20"/>
        <v>3.4105336861954771E-2</v>
      </c>
      <c r="J52" s="37">
        <f t="shared" si="20"/>
        <v>2.4555541638690416E-3</v>
      </c>
      <c r="K52" s="37">
        <f t="shared" si="20"/>
        <v>0.12634142933052236</v>
      </c>
      <c r="L52" s="37">
        <f t="shared" si="20"/>
        <v>0.37158325256368097</v>
      </c>
      <c r="M52" s="37">
        <f t="shared" si="20"/>
        <v>3.79969526755451E-2</v>
      </c>
      <c r="N52" s="37">
        <f t="shared" si="20"/>
        <v>0.54970615090972896</v>
      </c>
      <c r="O52" s="37">
        <f t="shared" si="20"/>
        <v>0.38087838741439589</v>
      </c>
      <c r="P52" s="37">
        <f t="shared" si="20"/>
        <v>0.42967254493486801</v>
      </c>
      <c r="Q52" s="37">
        <f t="shared" si="20"/>
        <v>0.29751665786447845</v>
      </c>
      <c r="R52" s="37">
        <f t="shared" si="20"/>
        <v>0.31815094106660508</v>
      </c>
      <c r="S52" s="37">
        <f t="shared" si="20"/>
        <v>0.34363014562834598</v>
      </c>
      <c r="T52" s="37">
        <f t="shared" si="20"/>
        <v>0.43126055552527987</v>
      </c>
      <c r="U52" s="37">
        <f t="shared" si="20"/>
        <v>0.57739793394798644</v>
      </c>
      <c r="V52" s="37">
        <f t="shared" si="20"/>
        <v>0.34284103235206043</v>
      </c>
      <c r="W52" s="37">
        <f t="shared" si="20"/>
        <v>0.36452983630533264</v>
      </c>
      <c r="X52" s="37">
        <f t="shared" ref="X52" si="21">SUM(X53:X70)</f>
        <v>0.35650079656258277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1.9107480653482369</v>
      </c>
      <c r="F59" s="10">
        <v>0.76431642304385194</v>
      </c>
      <c r="G59" s="10">
        <v>0.62098022355975924</v>
      </c>
      <c r="H59" s="10">
        <v>0.62098022355975924</v>
      </c>
      <c r="I59" s="10">
        <v>2.3903697334479789E-2</v>
      </c>
      <c r="J59" s="10">
        <v>0</v>
      </c>
      <c r="K59" s="10">
        <v>0.1194325021496131</v>
      </c>
      <c r="L59" s="10">
        <v>0.35829750644883918</v>
      </c>
      <c r="M59" s="10">
        <v>0</v>
      </c>
      <c r="N59" s="10">
        <v>0.50154772141014614</v>
      </c>
      <c r="O59" s="10">
        <v>0.31049011177987962</v>
      </c>
      <c r="P59" s="10">
        <v>0.3343938091143594</v>
      </c>
      <c r="Q59" s="10">
        <v>0.19105760963026661</v>
      </c>
      <c r="R59" s="10">
        <v>0.19105760963026661</v>
      </c>
      <c r="S59" s="10">
        <v>0.19105760963026661</v>
      </c>
      <c r="T59" s="10">
        <v>0.25546001719690448</v>
      </c>
      <c r="U59" s="10">
        <v>0.38572656921754078</v>
      </c>
      <c r="V59" s="10">
        <v>0.1085984522785898</v>
      </c>
      <c r="W59" s="10">
        <v>9.9398108340498698E-2</v>
      </c>
      <c r="X59" s="10">
        <v>2.7601031814273431E-2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9.5922498114100379E-4</v>
      </c>
      <c r="D70" s="10">
        <v>1.4841873436372013E-3</v>
      </c>
      <c r="E70" s="10">
        <v>3.3289326516601843E-3</v>
      </c>
      <c r="F70" s="10">
        <v>4.7629022004192735E-3</v>
      </c>
      <c r="G70" s="10">
        <v>6.6993690272573164E-3</v>
      </c>
      <c r="H70" s="10">
        <v>8.0122328820981924E-3</v>
      </c>
      <c r="I70" s="10">
        <v>1.0201639527474982E-2</v>
      </c>
      <c r="J70" s="10">
        <v>2.4555541638690416E-3</v>
      </c>
      <c r="K70" s="10">
        <v>6.9089271809092672E-3</v>
      </c>
      <c r="L70" s="10">
        <v>1.3285746114841797E-2</v>
      </c>
      <c r="M70" s="10">
        <v>3.79969526755451E-2</v>
      </c>
      <c r="N70" s="10">
        <v>4.8158429499582781E-2</v>
      </c>
      <c r="O70" s="10">
        <v>7.0388275634516273E-2</v>
      </c>
      <c r="P70" s="10">
        <v>9.5278735820508623E-2</v>
      </c>
      <c r="Q70" s="10">
        <v>0.10645904823421183</v>
      </c>
      <c r="R70" s="10">
        <v>0.12709333143633847</v>
      </c>
      <c r="S70" s="10">
        <v>0.15257253599807938</v>
      </c>
      <c r="T70" s="10">
        <v>0.17580053832837539</v>
      </c>
      <c r="U70" s="10">
        <v>0.1916713647304456</v>
      </c>
      <c r="V70" s="10">
        <v>0.23424258007347065</v>
      </c>
      <c r="W70" s="10">
        <v>0.26513172796483392</v>
      </c>
      <c r="X70" s="10">
        <v>0.32889976474830934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6.2099742046431636</v>
      </c>
      <c r="D75" s="37">
        <v>5.1590713671539117</v>
      </c>
      <c r="E75" s="37">
        <v>5.3979363714531381</v>
      </c>
      <c r="F75" s="37">
        <v>5.1112639724849522</v>
      </c>
      <c r="G75" s="37">
        <v>3.9648323301805668</v>
      </c>
      <c r="H75" s="37">
        <v>0.78822012037833178</v>
      </c>
      <c r="I75" s="37">
        <v>1.0031814273430779</v>
      </c>
      <c r="J75" s="37">
        <v>1.1703353396388649</v>
      </c>
      <c r="K75" s="37">
        <v>1.2897678417884779</v>
      </c>
      <c r="L75" s="37">
        <v>0.7165090283748925</v>
      </c>
      <c r="M75" s="37">
        <v>0.66878761822871879</v>
      </c>
      <c r="N75" s="37">
        <v>0.50154772141014614</v>
      </c>
      <c r="O75" s="37">
        <v>0.40601891659501288</v>
      </c>
      <c r="P75" s="37">
        <v>0.62098022355975924</v>
      </c>
      <c r="Q75" s="37">
        <v>0.5970765262252794</v>
      </c>
      <c r="R75" s="37">
        <v>0.57325881341358553</v>
      </c>
      <c r="S75" s="37">
        <v>1.050902837489252</v>
      </c>
      <c r="T75" s="37">
        <v>1.035769561478934</v>
      </c>
      <c r="U75" s="37">
        <v>0.9657781599312123</v>
      </c>
      <c r="V75" s="37">
        <v>0.98091143594153041</v>
      </c>
      <c r="W75" s="37">
        <v>0.84600171969045568</v>
      </c>
      <c r="X75" s="37">
        <v>0.89501289767841785</v>
      </c>
    </row>
    <row r="76" spans="1:24" ht="11.25" customHeight="1" x14ac:dyDescent="0.2">
      <c r="A76" s="38" t="s">
        <v>139</v>
      </c>
      <c r="B76" s="39" t="s">
        <v>140</v>
      </c>
      <c r="C76" s="40">
        <v>14.70335339638865</v>
      </c>
      <c r="D76" s="40">
        <v>14.70335339638865</v>
      </c>
      <c r="E76" s="40">
        <v>15.82115219260533</v>
      </c>
      <c r="F76" s="40">
        <v>17.28288907996561</v>
      </c>
      <c r="G76" s="40">
        <v>17.28288907996561</v>
      </c>
      <c r="H76" s="40">
        <v>17.28288907996561</v>
      </c>
      <c r="I76" s="40">
        <v>17.626827171109198</v>
      </c>
      <c r="J76" s="40">
        <v>18.658641444539981</v>
      </c>
      <c r="K76" s="40">
        <v>28.632846087704209</v>
      </c>
      <c r="L76" s="40">
        <v>22.44196044711952</v>
      </c>
      <c r="M76" s="40">
        <v>35.425623387790203</v>
      </c>
      <c r="N76" s="40">
        <v>33.791917454858122</v>
      </c>
      <c r="O76" s="40">
        <v>31.12639724849527</v>
      </c>
      <c r="P76" s="40">
        <v>31.212381771281169</v>
      </c>
      <c r="Q76" s="40">
        <v>30.438521066208079</v>
      </c>
      <c r="R76" s="40">
        <v>30.09458297506449</v>
      </c>
      <c r="S76" s="40">
        <v>31.986242476354249</v>
      </c>
      <c r="T76" s="40">
        <v>32.329836629406699</v>
      </c>
      <c r="U76" s="40">
        <v>31.994582975064489</v>
      </c>
      <c r="V76" s="40">
        <v>32.247807394668953</v>
      </c>
      <c r="W76" s="40">
        <v>30.336027515047292</v>
      </c>
      <c r="X76" s="40">
        <v>25.420636285468611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310.73573579320441</v>
      </c>
      <c r="D2" s="31">
        <f t="shared" si="0"/>
        <v>340.53968831159318</v>
      </c>
      <c r="E2" s="31">
        <f t="shared" si="0"/>
        <v>316.16471432494922</v>
      </c>
      <c r="F2" s="31">
        <f t="shared" si="0"/>
        <v>207.10886140920834</v>
      </c>
      <c r="G2" s="31">
        <f t="shared" si="0"/>
        <v>219.69054528158352</v>
      </c>
      <c r="H2" s="31">
        <f t="shared" si="0"/>
        <v>217.8882297340715</v>
      </c>
      <c r="I2" s="31">
        <f t="shared" si="0"/>
        <v>194.29058596988347</v>
      </c>
      <c r="J2" s="31">
        <f t="shared" si="0"/>
        <v>197.3947918767845</v>
      </c>
      <c r="K2" s="31">
        <f t="shared" si="0"/>
        <v>226.64228830701569</v>
      </c>
      <c r="L2" s="31">
        <f t="shared" si="0"/>
        <v>195.87109965321849</v>
      </c>
      <c r="M2" s="31">
        <f t="shared" si="0"/>
        <v>192.88083918476053</v>
      </c>
      <c r="N2" s="31">
        <f t="shared" si="0"/>
        <v>173.07385010117315</v>
      </c>
      <c r="O2" s="31">
        <f t="shared" si="0"/>
        <v>171.69882756688452</v>
      </c>
      <c r="P2" s="31">
        <f t="shared" si="0"/>
        <v>174.94818198149986</v>
      </c>
      <c r="Q2" s="31">
        <f t="shared" si="0"/>
        <v>170.3247649055813</v>
      </c>
      <c r="R2" s="31">
        <f t="shared" si="0"/>
        <v>190.53150877048927</v>
      </c>
      <c r="S2" s="31">
        <f t="shared" si="0"/>
        <v>200.66059813076933</v>
      </c>
      <c r="T2" s="31">
        <f t="shared" si="0"/>
        <v>191.61240929268828</v>
      </c>
      <c r="U2" s="31">
        <f t="shared" si="0"/>
        <v>192.58223249553632</v>
      </c>
      <c r="V2" s="31">
        <f t="shared" si="0"/>
        <v>172.00423396147627</v>
      </c>
      <c r="W2" s="31">
        <f t="shared" si="0"/>
        <v>150.67772603155436</v>
      </c>
      <c r="X2" s="31">
        <f t="shared" ref="X2" si="1">SUM(X3,X17,X22,X25,X26,X51,X52,X71,X74,X75,X76)</f>
        <v>173.13948689968424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16.073172828890801</v>
      </c>
      <c r="D3" s="34">
        <f t="shared" si="2"/>
        <v>12.194153052450558</v>
      </c>
      <c r="E3" s="34">
        <f t="shared" si="2"/>
        <v>11.693379191745485</v>
      </c>
      <c r="F3" s="34">
        <f t="shared" si="2"/>
        <v>14.697678417884784</v>
      </c>
      <c r="G3" s="34">
        <f t="shared" si="2"/>
        <v>5.5503009458297496</v>
      </c>
      <c r="H3" s="34">
        <f t="shared" si="2"/>
        <v>4.7196044711951846</v>
      </c>
      <c r="I3" s="34">
        <f t="shared" si="2"/>
        <v>5.3834909716251076</v>
      </c>
      <c r="J3" s="34">
        <f t="shared" si="2"/>
        <v>4.5425623387790193</v>
      </c>
      <c r="K3" s="34">
        <f t="shared" si="2"/>
        <v>11.928546861564916</v>
      </c>
      <c r="L3" s="34">
        <f t="shared" si="2"/>
        <v>11.876526225279449</v>
      </c>
      <c r="M3" s="34">
        <f t="shared" si="2"/>
        <v>2.4231298366294065</v>
      </c>
      <c r="N3" s="34">
        <f t="shared" si="2"/>
        <v>2.4165950128976785</v>
      </c>
      <c r="O3" s="34">
        <f t="shared" si="2"/>
        <v>3.284092863284608</v>
      </c>
      <c r="P3" s="34">
        <f t="shared" si="2"/>
        <v>3.0593293207222692</v>
      </c>
      <c r="Q3" s="34">
        <f t="shared" si="2"/>
        <v>2.1466036113499563</v>
      </c>
      <c r="R3" s="34">
        <f t="shared" si="2"/>
        <v>1.8509888220120383</v>
      </c>
      <c r="S3" s="34">
        <f t="shared" si="2"/>
        <v>3.0519346517626826</v>
      </c>
      <c r="T3" s="34">
        <f t="shared" si="2"/>
        <v>3.3088564058469467</v>
      </c>
      <c r="U3" s="34">
        <f t="shared" si="2"/>
        <v>3.4702493551160787</v>
      </c>
      <c r="V3" s="34">
        <f t="shared" si="2"/>
        <v>2.4153912295786766</v>
      </c>
      <c r="W3" s="34">
        <f t="shared" si="2"/>
        <v>3.0226999140154769</v>
      </c>
      <c r="X3" s="34">
        <f t="shared" ref="X3" si="3">SUM(X4,X8,X11)</f>
        <v>2.9130696474634563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2.1987962166809969</v>
      </c>
      <c r="D4" s="29">
        <f t="shared" si="4"/>
        <v>2.1779879621668101</v>
      </c>
      <c r="E4" s="29">
        <f t="shared" si="4"/>
        <v>1.6824591573516769</v>
      </c>
      <c r="F4" s="29">
        <f t="shared" si="4"/>
        <v>0</v>
      </c>
      <c r="G4" s="29">
        <f t="shared" si="4"/>
        <v>0.56560619088564057</v>
      </c>
      <c r="H4" s="29">
        <f t="shared" si="4"/>
        <v>0.53207222699914014</v>
      </c>
      <c r="I4" s="29">
        <f t="shared" si="4"/>
        <v>1.061478933791917</v>
      </c>
      <c r="J4" s="29">
        <f t="shared" si="4"/>
        <v>0.6141014617368874</v>
      </c>
      <c r="K4" s="29">
        <f t="shared" si="4"/>
        <v>0.55666380051590714</v>
      </c>
      <c r="L4" s="29">
        <f t="shared" si="4"/>
        <v>0.54969905417024933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0.59346517626827167</v>
      </c>
      <c r="T4" s="29">
        <f t="shared" si="4"/>
        <v>0.57515047291487531</v>
      </c>
      <c r="U4" s="29">
        <f t="shared" si="4"/>
        <v>0.67652622527944972</v>
      </c>
      <c r="V4" s="29">
        <f t="shared" si="4"/>
        <v>0.52304385210662074</v>
      </c>
      <c r="W4" s="29">
        <f t="shared" si="4"/>
        <v>2.407566638005159E-2</v>
      </c>
      <c r="X4" s="29">
        <f t="shared" ref="X4" si="5">SUM(X5:X7)</f>
        <v>3.2932072226999141E-2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2.1987962166809969</v>
      </c>
      <c r="D7" s="10">
        <v>2.1779879621668101</v>
      </c>
      <c r="E7" s="10">
        <v>1.6824591573516769</v>
      </c>
      <c r="F7" s="10">
        <v>0</v>
      </c>
      <c r="G7" s="10">
        <v>0.56560619088564057</v>
      </c>
      <c r="H7" s="10">
        <v>0.53207222699914014</v>
      </c>
      <c r="I7" s="10">
        <v>1.061478933791917</v>
      </c>
      <c r="J7" s="10">
        <v>0.6141014617368874</v>
      </c>
      <c r="K7" s="10">
        <v>0.55666380051590714</v>
      </c>
      <c r="L7" s="10">
        <v>0.54969905417024933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0.59346517626827167</v>
      </c>
      <c r="T7" s="10">
        <v>0.57515047291487531</v>
      </c>
      <c r="U7" s="10">
        <v>0.67652622527944972</v>
      </c>
      <c r="V7" s="10">
        <v>0.52304385210662074</v>
      </c>
      <c r="W7" s="10">
        <v>2.407566638005159E-2</v>
      </c>
      <c r="X7" s="10">
        <v>3.2932072226999141E-2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11.989337919174551</v>
      </c>
      <c r="D8" s="29">
        <f t="shared" si="6"/>
        <v>7.3445399828030951</v>
      </c>
      <c r="E8" s="29">
        <f t="shared" si="6"/>
        <v>8.0049871023215822</v>
      </c>
      <c r="F8" s="29">
        <f t="shared" si="6"/>
        <v>13.357695614789341</v>
      </c>
      <c r="G8" s="29">
        <f t="shared" si="6"/>
        <v>3.632588134135855</v>
      </c>
      <c r="H8" s="29">
        <f t="shared" si="6"/>
        <v>3.5161650902837489</v>
      </c>
      <c r="I8" s="29">
        <f t="shared" si="6"/>
        <v>2.9803095442820289</v>
      </c>
      <c r="J8" s="29">
        <f t="shared" si="6"/>
        <v>2.6100601891659498</v>
      </c>
      <c r="K8" s="29">
        <f t="shared" si="6"/>
        <v>9.4154772141014611</v>
      </c>
      <c r="L8" s="29">
        <f t="shared" si="6"/>
        <v>9.3055889939810825</v>
      </c>
      <c r="M8" s="29">
        <f t="shared" si="6"/>
        <v>1.927944969905417</v>
      </c>
      <c r="N8" s="29">
        <f t="shared" si="6"/>
        <v>1.857695614789338</v>
      </c>
      <c r="O8" s="29">
        <f t="shared" si="6"/>
        <v>2.1662940670679269</v>
      </c>
      <c r="P8" s="29">
        <f t="shared" si="6"/>
        <v>2.5004299226139288</v>
      </c>
      <c r="Q8" s="29">
        <f t="shared" si="6"/>
        <v>1.5877042132416159</v>
      </c>
      <c r="R8" s="29">
        <f t="shared" si="6"/>
        <v>1.287704213241617</v>
      </c>
      <c r="S8" s="29">
        <f t="shared" si="6"/>
        <v>1.33877901977644</v>
      </c>
      <c r="T8" s="29">
        <f t="shared" si="6"/>
        <v>1.0378331900257951</v>
      </c>
      <c r="U8" s="29">
        <f t="shared" si="6"/>
        <v>0.80017196904557164</v>
      </c>
      <c r="V8" s="29">
        <f t="shared" si="6"/>
        <v>0.59208942390369734</v>
      </c>
      <c r="W8" s="29">
        <f t="shared" si="6"/>
        <v>0.6892519346517626</v>
      </c>
      <c r="X8" s="29">
        <f t="shared" ref="X8" si="7">SUM(X9:X10)</f>
        <v>0.69208942390369721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11.989337919174551</v>
      </c>
      <c r="D10" s="10">
        <v>7.3445399828030951</v>
      </c>
      <c r="E10" s="10">
        <v>8.0049871023215822</v>
      </c>
      <c r="F10" s="10">
        <v>13.357695614789341</v>
      </c>
      <c r="G10" s="10">
        <v>3.632588134135855</v>
      </c>
      <c r="H10" s="10">
        <v>3.5161650902837489</v>
      </c>
      <c r="I10" s="10">
        <v>2.9803095442820289</v>
      </c>
      <c r="J10" s="10">
        <v>2.6100601891659498</v>
      </c>
      <c r="K10" s="10">
        <v>9.4154772141014611</v>
      </c>
      <c r="L10" s="10">
        <v>9.3055889939810825</v>
      </c>
      <c r="M10" s="10">
        <v>1.927944969905417</v>
      </c>
      <c r="N10" s="10">
        <v>1.857695614789338</v>
      </c>
      <c r="O10" s="10">
        <v>2.1662940670679269</v>
      </c>
      <c r="P10" s="10">
        <v>2.5004299226139288</v>
      </c>
      <c r="Q10" s="10">
        <v>1.5877042132416159</v>
      </c>
      <c r="R10" s="10">
        <v>1.287704213241617</v>
      </c>
      <c r="S10" s="10">
        <v>1.33877901977644</v>
      </c>
      <c r="T10" s="10">
        <v>1.0378331900257951</v>
      </c>
      <c r="U10" s="10">
        <v>0.80017196904557164</v>
      </c>
      <c r="V10" s="10">
        <v>0.59208942390369734</v>
      </c>
      <c r="W10" s="10">
        <v>0.6892519346517626</v>
      </c>
      <c r="X10" s="10">
        <v>0.69208942390369721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1.885038693035253</v>
      </c>
      <c r="D11" s="29">
        <f t="shared" si="8"/>
        <v>2.671625107480653</v>
      </c>
      <c r="E11" s="29">
        <f t="shared" si="8"/>
        <v>2.005932932072227</v>
      </c>
      <c r="F11" s="29">
        <f t="shared" si="8"/>
        <v>1.339982803095443</v>
      </c>
      <c r="G11" s="29">
        <f t="shared" si="8"/>
        <v>1.3521066208082539</v>
      </c>
      <c r="H11" s="29">
        <f t="shared" si="8"/>
        <v>0.67136715391229573</v>
      </c>
      <c r="I11" s="29">
        <f t="shared" si="8"/>
        <v>1.341702493551161</v>
      </c>
      <c r="J11" s="29">
        <f t="shared" si="8"/>
        <v>1.318400687876182</v>
      </c>
      <c r="K11" s="29">
        <f t="shared" si="8"/>
        <v>1.9564058469475489</v>
      </c>
      <c r="L11" s="29">
        <f t="shared" si="8"/>
        <v>2.0212381771281169</v>
      </c>
      <c r="M11" s="29">
        <f t="shared" si="8"/>
        <v>0.4951848667239897</v>
      </c>
      <c r="N11" s="29">
        <f t="shared" si="8"/>
        <v>0.55889939810834044</v>
      </c>
      <c r="O11" s="29">
        <f t="shared" si="8"/>
        <v>1.1177987962166811</v>
      </c>
      <c r="P11" s="29">
        <f t="shared" si="8"/>
        <v>0.55889939810834044</v>
      </c>
      <c r="Q11" s="29">
        <f t="shared" si="8"/>
        <v>0.55889939810834044</v>
      </c>
      <c r="R11" s="29">
        <f t="shared" si="8"/>
        <v>0.5632846087704213</v>
      </c>
      <c r="S11" s="29">
        <f t="shared" si="8"/>
        <v>1.119690455717971</v>
      </c>
      <c r="T11" s="29">
        <f t="shared" si="8"/>
        <v>1.6958727429062765</v>
      </c>
      <c r="U11" s="29">
        <f t="shared" si="8"/>
        <v>1.9935511607910577</v>
      </c>
      <c r="V11" s="29">
        <f t="shared" si="8"/>
        <v>1.3002579535683583</v>
      </c>
      <c r="W11" s="29">
        <f t="shared" si="8"/>
        <v>2.3093723129836627</v>
      </c>
      <c r="X11" s="29">
        <f t="shared" ref="X11" si="9">SUM(X12:X16)</f>
        <v>2.1880481513327599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1.885038693035253</v>
      </c>
      <c r="D13" s="10">
        <v>2.671625107480653</v>
      </c>
      <c r="E13" s="10">
        <v>2.005932932072227</v>
      </c>
      <c r="F13" s="10">
        <v>1.339982803095443</v>
      </c>
      <c r="G13" s="10">
        <v>1.3521066208082539</v>
      </c>
      <c r="H13" s="10">
        <v>0.67136715391229573</v>
      </c>
      <c r="I13" s="10">
        <v>1.341702493551161</v>
      </c>
      <c r="J13" s="10">
        <v>1.318400687876182</v>
      </c>
      <c r="K13" s="10">
        <v>1.9564058469475489</v>
      </c>
      <c r="L13" s="10">
        <v>2.0212381771281169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3.8607050730868439E-2</v>
      </c>
      <c r="U13" s="10">
        <v>3.4135855546001723E-2</v>
      </c>
      <c r="V13" s="10">
        <v>6.878761822871883E-4</v>
      </c>
      <c r="W13" s="10">
        <v>3.4393809114359412E-3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0.4951848667239897</v>
      </c>
      <c r="N16" s="10">
        <v>0.55889939810834044</v>
      </c>
      <c r="O16" s="10">
        <v>1.1177987962166811</v>
      </c>
      <c r="P16" s="10">
        <v>0.55889939810834044</v>
      </c>
      <c r="Q16" s="10">
        <v>0.55889939810834044</v>
      </c>
      <c r="R16" s="10">
        <v>0.5632846087704213</v>
      </c>
      <c r="S16" s="10">
        <v>1.119690455717971</v>
      </c>
      <c r="T16" s="10">
        <v>1.6572656921754081</v>
      </c>
      <c r="U16" s="10">
        <v>1.959415305245056</v>
      </c>
      <c r="V16" s="10">
        <v>1.299570077386071</v>
      </c>
      <c r="W16" s="10">
        <v>2.3059329320722268</v>
      </c>
      <c r="X16" s="10">
        <v>2.1880481513327599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160.79191745485807</v>
      </c>
      <c r="D26" s="37">
        <f t="shared" si="14"/>
        <v>195.58546861564915</v>
      </c>
      <c r="E26" s="37">
        <f t="shared" si="14"/>
        <v>175.42803095442821</v>
      </c>
      <c r="F26" s="37">
        <f t="shared" si="14"/>
        <v>80.249613069647452</v>
      </c>
      <c r="G26" s="37">
        <f t="shared" si="14"/>
        <v>92.949613069647469</v>
      </c>
      <c r="H26" s="37">
        <f t="shared" si="14"/>
        <v>87.884350816852958</v>
      </c>
      <c r="I26" s="37">
        <f t="shared" si="14"/>
        <v>54.147205503009452</v>
      </c>
      <c r="J26" s="37">
        <f t="shared" si="14"/>
        <v>60.130094582975062</v>
      </c>
      <c r="K26" s="37">
        <f t="shared" si="14"/>
        <v>63.090455717970755</v>
      </c>
      <c r="L26" s="37">
        <f t="shared" si="14"/>
        <v>55.214273430782455</v>
      </c>
      <c r="M26" s="37">
        <f t="shared" si="14"/>
        <v>56.088392089423905</v>
      </c>
      <c r="N26" s="37">
        <f t="shared" si="14"/>
        <v>58.125795356835759</v>
      </c>
      <c r="O26" s="37">
        <f t="shared" si="14"/>
        <v>53.125021496130692</v>
      </c>
      <c r="P26" s="37">
        <f t="shared" si="14"/>
        <v>46.129406706792778</v>
      </c>
      <c r="Q26" s="37">
        <f t="shared" si="14"/>
        <v>49.178933791917451</v>
      </c>
      <c r="R26" s="37">
        <f t="shared" si="14"/>
        <v>53.145399828030946</v>
      </c>
      <c r="S26" s="37">
        <f t="shared" si="14"/>
        <v>57.517024935511607</v>
      </c>
      <c r="T26" s="37">
        <f t="shared" si="14"/>
        <v>49.197592433361997</v>
      </c>
      <c r="U26" s="37">
        <f t="shared" si="14"/>
        <v>49.203181427343068</v>
      </c>
      <c r="V26" s="37">
        <f t="shared" si="14"/>
        <v>47.174290627687014</v>
      </c>
      <c r="W26" s="37">
        <f t="shared" si="14"/>
        <v>39.03129836629406</v>
      </c>
      <c r="X26" s="37">
        <f t="shared" ref="X26" si="15">SUM(X27,X33)</f>
        <v>45.222699914015479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160.79191745485807</v>
      </c>
      <c r="D33" s="29">
        <f t="shared" si="18"/>
        <v>195.58546861564915</v>
      </c>
      <c r="E33" s="29">
        <f t="shared" si="18"/>
        <v>175.42803095442821</v>
      </c>
      <c r="F33" s="29">
        <f t="shared" si="18"/>
        <v>80.249613069647452</v>
      </c>
      <c r="G33" s="29">
        <f t="shared" si="18"/>
        <v>92.949613069647469</v>
      </c>
      <c r="H33" s="29">
        <f t="shared" si="18"/>
        <v>87.884350816852958</v>
      </c>
      <c r="I33" s="29">
        <f t="shared" si="18"/>
        <v>54.147205503009452</v>
      </c>
      <c r="J33" s="29">
        <f t="shared" si="18"/>
        <v>60.130094582975062</v>
      </c>
      <c r="K33" s="29">
        <f t="shared" si="18"/>
        <v>63.090455717970755</v>
      </c>
      <c r="L33" s="29">
        <f t="shared" si="18"/>
        <v>55.214273430782455</v>
      </c>
      <c r="M33" s="29">
        <f t="shared" si="18"/>
        <v>56.088392089423905</v>
      </c>
      <c r="N33" s="29">
        <f t="shared" si="18"/>
        <v>58.125795356835759</v>
      </c>
      <c r="O33" s="29">
        <f t="shared" si="18"/>
        <v>53.125021496130692</v>
      </c>
      <c r="P33" s="29">
        <f t="shared" si="18"/>
        <v>46.129406706792778</v>
      </c>
      <c r="Q33" s="29">
        <f t="shared" si="18"/>
        <v>49.178933791917451</v>
      </c>
      <c r="R33" s="29">
        <f t="shared" si="18"/>
        <v>53.145399828030946</v>
      </c>
      <c r="S33" s="29">
        <f t="shared" si="18"/>
        <v>57.517024935511607</v>
      </c>
      <c r="T33" s="29">
        <f t="shared" si="18"/>
        <v>49.197592433361997</v>
      </c>
      <c r="U33" s="29">
        <f t="shared" si="18"/>
        <v>49.203181427343068</v>
      </c>
      <c r="V33" s="29">
        <f t="shared" si="18"/>
        <v>47.174290627687014</v>
      </c>
      <c r="W33" s="29">
        <f t="shared" si="18"/>
        <v>39.03129836629406</v>
      </c>
      <c r="X33" s="29">
        <f t="shared" ref="X33" si="19">SUM(X34:X50)</f>
        <v>45.222699914015479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13.184264832330181</v>
      </c>
      <c r="D36" s="10">
        <v>10.585898538263111</v>
      </c>
      <c r="E36" s="10">
        <v>6.3542562338779023</v>
      </c>
      <c r="F36" s="10">
        <v>3.1791057609630262</v>
      </c>
      <c r="G36" s="10">
        <v>2.1179707652622528</v>
      </c>
      <c r="H36" s="10">
        <v>2.1179707652622528</v>
      </c>
      <c r="I36" s="10">
        <v>2.187962166809974</v>
      </c>
      <c r="J36" s="10">
        <v>2.187962166809974</v>
      </c>
      <c r="K36" s="10">
        <v>2.093551160791058</v>
      </c>
      <c r="L36" s="10">
        <v>1.046517626827171</v>
      </c>
      <c r="M36" s="10">
        <v>1.0466895958727429</v>
      </c>
      <c r="N36" s="10">
        <v>2.0929492691315561</v>
      </c>
      <c r="O36" s="10">
        <v>2.0922613929492688</v>
      </c>
      <c r="P36" s="10">
        <v>1.0461736887360269</v>
      </c>
      <c r="Q36" s="10">
        <v>2.0922613929492688</v>
      </c>
      <c r="R36" s="10">
        <v>3.1384350816852971</v>
      </c>
      <c r="S36" s="10">
        <v>3.1384350816852971</v>
      </c>
      <c r="T36" s="10">
        <v>2.0922613929492688</v>
      </c>
      <c r="U36" s="10">
        <v>3.1384350816852971</v>
      </c>
      <c r="V36" s="10">
        <v>3.1384350816852971</v>
      </c>
      <c r="W36" s="10">
        <v>3.1384350816852971</v>
      </c>
      <c r="X36" s="10">
        <v>5.2306964746345654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142.75202063628541</v>
      </c>
      <c r="D43" s="10">
        <v>181.2247635425623</v>
      </c>
      <c r="E43" s="10">
        <v>165.28374892519349</v>
      </c>
      <c r="F43" s="10">
        <v>76.110748065348233</v>
      </c>
      <c r="G43" s="10">
        <v>87.01040412725709</v>
      </c>
      <c r="H43" s="10">
        <v>82.922699914015467</v>
      </c>
      <c r="I43" s="10">
        <v>50.066208082545138</v>
      </c>
      <c r="J43" s="10">
        <v>53.094239036973342</v>
      </c>
      <c r="K43" s="10">
        <v>55.292347377472048</v>
      </c>
      <c r="L43" s="10">
        <v>51.323215821152189</v>
      </c>
      <c r="M43" s="10">
        <v>49.340240756663803</v>
      </c>
      <c r="N43" s="10">
        <v>50.307308684436791</v>
      </c>
      <c r="O43" s="10">
        <v>47.19759243336199</v>
      </c>
      <c r="P43" s="10">
        <v>44.123559759243342</v>
      </c>
      <c r="Q43" s="10">
        <v>45.180223559759241</v>
      </c>
      <c r="R43" s="10">
        <v>47.181083404987099</v>
      </c>
      <c r="S43" s="10">
        <v>54.378589853826313</v>
      </c>
      <c r="T43" s="10">
        <v>46.161908856405852</v>
      </c>
      <c r="U43" s="10">
        <v>45.121324161650897</v>
      </c>
      <c r="V43" s="10">
        <v>43.092433361994843</v>
      </c>
      <c r="W43" s="10">
        <v>34.949355116079097</v>
      </c>
      <c r="X43" s="10">
        <v>37.161650902837494</v>
      </c>
    </row>
    <row r="44" spans="1:24" ht="11.25" customHeight="1" x14ac:dyDescent="0.2">
      <c r="A44" s="41" t="s">
        <v>75</v>
      </c>
      <c r="B44" s="9" t="s">
        <v>76</v>
      </c>
      <c r="C44" s="10">
        <v>4.8556319862424759</v>
      </c>
      <c r="D44" s="10">
        <v>3.7748065348237319</v>
      </c>
      <c r="E44" s="10">
        <v>3.7900257953568359</v>
      </c>
      <c r="F44" s="10">
        <v>0.95975924333619944</v>
      </c>
      <c r="G44" s="10">
        <v>3.8212381771281172</v>
      </c>
      <c r="H44" s="10">
        <v>2.843680137575237</v>
      </c>
      <c r="I44" s="10">
        <v>1.893035253654342</v>
      </c>
      <c r="J44" s="10">
        <v>4.8478933791917456</v>
      </c>
      <c r="K44" s="10">
        <v>3.7938091143594148</v>
      </c>
      <c r="L44" s="10">
        <v>2.8445399828030959</v>
      </c>
      <c r="M44" s="10">
        <v>0.94591573516766969</v>
      </c>
      <c r="N44" s="10">
        <v>1.885984522785898</v>
      </c>
      <c r="O44" s="10">
        <v>0.94368013757523639</v>
      </c>
      <c r="P44" s="10">
        <v>0</v>
      </c>
      <c r="Q44" s="10">
        <v>0</v>
      </c>
      <c r="R44" s="10">
        <v>0</v>
      </c>
      <c r="S44" s="10">
        <v>0</v>
      </c>
      <c r="T44" s="10">
        <v>0.94342218400687861</v>
      </c>
      <c r="U44" s="10">
        <v>0.94342218400687861</v>
      </c>
      <c r="V44" s="10">
        <v>0.94342218400687861</v>
      </c>
      <c r="W44" s="10">
        <v>0.94350816852966468</v>
      </c>
      <c r="X44" s="10">
        <v>2.8303525365434221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1.9107480653482369</v>
      </c>
      <c r="L50" s="10">
        <v>0</v>
      </c>
      <c r="M50" s="10">
        <v>4.75554600171969</v>
      </c>
      <c r="N50" s="10">
        <v>3.8395528804815129</v>
      </c>
      <c r="O50" s="10">
        <v>2.891487532244196</v>
      </c>
      <c r="P50" s="10">
        <v>0.95967325881341348</v>
      </c>
      <c r="Q50" s="10">
        <v>1.906448839208942</v>
      </c>
      <c r="R50" s="10">
        <v>2.825881341358556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88.456577815993114</v>
      </c>
      <c r="D51" s="37">
        <v>84.909716251074798</v>
      </c>
      <c r="E51" s="37">
        <v>81.255374032674112</v>
      </c>
      <c r="F51" s="37">
        <v>56.96474634565778</v>
      </c>
      <c r="G51" s="37">
        <v>56.814273430782457</v>
      </c>
      <c r="H51" s="37">
        <v>58.856405846947553</v>
      </c>
      <c r="I51" s="37">
        <v>62.596732588134131</v>
      </c>
      <c r="J51" s="37">
        <v>60.619088564058472</v>
      </c>
      <c r="K51" s="37">
        <v>80.911435941530513</v>
      </c>
      <c r="L51" s="37">
        <v>62.897678417884777</v>
      </c>
      <c r="M51" s="37">
        <v>76.483233018056751</v>
      </c>
      <c r="N51" s="37">
        <v>59.759243336199482</v>
      </c>
      <c r="O51" s="37">
        <v>65.799656061908848</v>
      </c>
      <c r="P51" s="37">
        <v>79.019776440240747</v>
      </c>
      <c r="Q51" s="37">
        <v>71.646603611349946</v>
      </c>
      <c r="R51" s="37">
        <v>84.329320722269983</v>
      </c>
      <c r="S51" s="37">
        <v>88.005417024935511</v>
      </c>
      <c r="T51" s="37">
        <v>81.87876182287188</v>
      </c>
      <c r="U51" s="37">
        <v>75.287790197764394</v>
      </c>
      <c r="V51" s="37">
        <v>61.893121238177123</v>
      </c>
      <c r="W51" s="37">
        <v>51.737145313843513</v>
      </c>
      <c r="X51" s="37">
        <v>63.905932932072233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1.0795019153024974</v>
      </c>
      <c r="D52" s="37">
        <f t="shared" si="20"/>
        <v>0.53495916284001366</v>
      </c>
      <c r="E52" s="37">
        <f t="shared" si="20"/>
        <v>0.20985619941181008</v>
      </c>
      <c r="F52" s="37">
        <f t="shared" si="20"/>
        <v>2.4787668262332829</v>
      </c>
      <c r="G52" s="37">
        <f t="shared" si="20"/>
        <v>2.5821187983505198</v>
      </c>
      <c r="H52" s="37">
        <f t="shared" si="20"/>
        <v>5.4552976618445381</v>
      </c>
      <c r="I52" s="37">
        <f t="shared" si="20"/>
        <v>2.4058052304165587</v>
      </c>
      <c r="J52" s="37">
        <f t="shared" si="20"/>
        <v>4.1896328054173102</v>
      </c>
      <c r="K52" s="37">
        <f t="shared" si="20"/>
        <v>1.3844207231808094</v>
      </c>
      <c r="L52" s="37">
        <f t="shared" si="20"/>
        <v>1.6187350788419288</v>
      </c>
      <c r="M52" s="37">
        <f t="shared" si="20"/>
        <v>4.4180704831268027</v>
      </c>
      <c r="N52" s="37">
        <f t="shared" si="20"/>
        <v>3.0636179429616539</v>
      </c>
      <c r="O52" s="37">
        <f t="shared" si="20"/>
        <v>3.4023529323187724</v>
      </c>
      <c r="P52" s="37">
        <f t="shared" si="20"/>
        <v>4.2155078628412435</v>
      </c>
      <c r="Q52" s="37">
        <f t="shared" si="20"/>
        <v>2.9511621540766129</v>
      </c>
      <c r="R52" s="37">
        <f t="shared" si="20"/>
        <v>3.350597334547738</v>
      </c>
      <c r="S52" s="37">
        <f t="shared" si="20"/>
        <v>3.0225069871751984</v>
      </c>
      <c r="T52" s="37">
        <f t="shared" si="20"/>
        <v>3.2720825515016996</v>
      </c>
      <c r="U52" s="37">
        <f t="shared" si="20"/>
        <v>3.3100054963961592</v>
      </c>
      <c r="V52" s="37">
        <f t="shared" si="20"/>
        <v>1.7595220096276178</v>
      </c>
      <c r="W52" s="37">
        <f t="shared" si="20"/>
        <v>1.6635385852946702</v>
      </c>
      <c r="X52" s="37">
        <f t="shared" ref="X52" si="21">SUM(X53:X70)</f>
        <v>4.476632213527731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1.0748065348237319</v>
      </c>
      <c r="D59" s="10">
        <v>0.52545141874462586</v>
      </c>
      <c r="E59" s="10">
        <v>0.19105760963026661</v>
      </c>
      <c r="F59" s="10">
        <v>2.4601031814273431</v>
      </c>
      <c r="G59" s="10">
        <v>2.5556319862424761</v>
      </c>
      <c r="H59" s="10">
        <v>5.4218400687876178</v>
      </c>
      <c r="I59" s="10">
        <v>2.36457437661221</v>
      </c>
      <c r="J59" s="10">
        <v>4.1797936371453126</v>
      </c>
      <c r="K59" s="10">
        <v>1.361392949269131</v>
      </c>
      <c r="L59" s="10">
        <v>1.5763542562338779</v>
      </c>
      <c r="M59" s="10">
        <v>4.3470335339638861</v>
      </c>
      <c r="N59" s="10">
        <v>2.9616509028374889</v>
      </c>
      <c r="O59" s="10">
        <v>3.272226999140154</v>
      </c>
      <c r="P59" s="10">
        <v>4.0364574376612206</v>
      </c>
      <c r="Q59" s="10">
        <v>2.7466895958727431</v>
      </c>
      <c r="R59" s="10">
        <v>3.0810834049871021</v>
      </c>
      <c r="S59" s="10">
        <v>2.6750644883920889</v>
      </c>
      <c r="T59" s="10">
        <v>2.915219260533104</v>
      </c>
      <c r="U59" s="10">
        <v>2.8794496990541698</v>
      </c>
      <c r="V59" s="10">
        <v>1.3016337059329319</v>
      </c>
      <c r="W59" s="10">
        <v>1.1860705073086839</v>
      </c>
      <c r="X59" s="10">
        <v>2.114531384350816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1.7674978503869301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4.6953804787655999E-3</v>
      </c>
      <c r="D70" s="10">
        <v>9.5077440953877431E-3</v>
      </c>
      <c r="E70" s="10">
        <v>1.8798589781543477E-2</v>
      </c>
      <c r="F70" s="10">
        <v>1.8663644805939825E-2</v>
      </c>
      <c r="G70" s="10">
        <v>2.6486812108043854E-2</v>
      </c>
      <c r="H70" s="10">
        <v>3.3457593056920351E-2</v>
      </c>
      <c r="I70" s="10">
        <v>4.1230853804348877E-2</v>
      </c>
      <c r="J70" s="10">
        <v>9.8391682719976715E-3</v>
      </c>
      <c r="K70" s="10">
        <v>2.3027773911678494E-2</v>
      </c>
      <c r="L70" s="10">
        <v>4.2380822608050921E-2</v>
      </c>
      <c r="M70" s="10">
        <v>7.1036949162916266E-2</v>
      </c>
      <c r="N70" s="10">
        <v>0.10196704012416491</v>
      </c>
      <c r="O70" s="10">
        <v>0.13012593317861842</v>
      </c>
      <c r="P70" s="10">
        <v>0.17905042518002287</v>
      </c>
      <c r="Q70" s="10">
        <v>0.20447255820386959</v>
      </c>
      <c r="R70" s="10">
        <v>0.26951392956063575</v>
      </c>
      <c r="S70" s="10">
        <v>0.34744249878310951</v>
      </c>
      <c r="T70" s="10">
        <v>0.35686329096859548</v>
      </c>
      <c r="U70" s="10">
        <v>0.43055579734198957</v>
      </c>
      <c r="V70" s="10">
        <v>0.45788830369468603</v>
      </c>
      <c r="W70" s="10">
        <v>0.47746807798598639</v>
      </c>
      <c r="X70" s="10">
        <v>0.59460297878998503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17.077472055030089</v>
      </c>
      <c r="D75" s="37">
        <v>21.090111779879621</v>
      </c>
      <c r="E75" s="37">
        <v>20.063026655202059</v>
      </c>
      <c r="F75" s="37">
        <v>26.750730868443679</v>
      </c>
      <c r="G75" s="37">
        <v>26.368615649183141</v>
      </c>
      <c r="H75" s="37">
        <v>26.750730868443679</v>
      </c>
      <c r="I75" s="37">
        <v>28.828718830610491</v>
      </c>
      <c r="J75" s="37">
        <v>28.876440240756661</v>
      </c>
      <c r="K75" s="37">
        <v>28.398796216680999</v>
      </c>
      <c r="L75" s="37">
        <v>22.475408426483231</v>
      </c>
      <c r="M75" s="37">
        <v>9.5299226139294912</v>
      </c>
      <c r="N75" s="37">
        <v>7.4042132416165094</v>
      </c>
      <c r="O75" s="37">
        <v>6.8787618228718834</v>
      </c>
      <c r="P75" s="37">
        <v>6.066723989681857</v>
      </c>
      <c r="Q75" s="37">
        <v>5.7084264832330174</v>
      </c>
      <c r="R75" s="37">
        <v>6.926569217540842</v>
      </c>
      <c r="S75" s="37">
        <v>6.7593293207222702</v>
      </c>
      <c r="T75" s="37">
        <v>7.104041272570937</v>
      </c>
      <c r="U75" s="37">
        <v>8.0276010318142728</v>
      </c>
      <c r="V75" s="37">
        <v>8.2122098022355967</v>
      </c>
      <c r="W75" s="37">
        <v>7.7030954428202918</v>
      </c>
      <c r="X75" s="37">
        <v>8.4454858125537395</v>
      </c>
    </row>
    <row r="76" spans="1:24" ht="11.25" customHeight="1" x14ac:dyDescent="0.2">
      <c r="A76" s="38" t="s">
        <v>139</v>
      </c>
      <c r="B76" s="39" t="s">
        <v>140</v>
      </c>
      <c r="C76" s="40">
        <v>27.257093723129831</v>
      </c>
      <c r="D76" s="40">
        <v>26.225279449699048</v>
      </c>
      <c r="E76" s="40">
        <v>27.51504729148753</v>
      </c>
      <c r="F76" s="40">
        <v>25.96732588134136</v>
      </c>
      <c r="G76" s="40">
        <v>35.425623387790203</v>
      </c>
      <c r="H76" s="40">
        <v>34.221840068787607</v>
      </c>
      <c r="I76" s="40">
        <v>40.928632846087702</v>
      </c>
      <c r="J76" s="40">
        <v>39.036973344797943</v>
      </c>
      <c r="K76" s="40">
        <v>40.928632846087702</v>
      </c>
      <c r="L76" s="40">
        <v>41.788478073946678</v>
      </c>
      <c r="M76" s="40">
        <v>43.93809114359415</v>
      </c>
      <c r="N76" s="40">
        <v>42.304385210662083</v>
      </c>
      <c r="O76" s="40">
        <v>39.208942390369728</v>
      </c>
      <c r="P76" s="40">
        <v>36.457437661220979</v>
      </c>
      <c r="Q76" s="40">
        <v>38.693035253654337</v>
      </c>
      <c r="R76" s="40">
        <v>40.928632846087702</v>
      </c>
      <c r="S76" s="40">
        <v>42.304385210662083</v>
      </c>
      <c r="T76" s="40">
        <v>46.851074806534832</v>
      </c>
      <c r="U76" s="40">
        <v>53.283404987102323</v>
      </c>
      <c r="V76" s="40">
        <v>50.549699054170247</v>
      </c>
      <c r="W76" s="40">
        <v>47.519948409286329</v>
      </c>
      <c r="X76" s="40">
        <v>48.175666380051588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1215.3536203879942</v>
      </c>
      <c r="D2" s="31">
        <f t="shared" si="0"/>
        <v>887.34404180313857</v>
      </c>
      <c r="E2" s="31">
        <f t="shared" si="0"/>
        <v>856.08343381861027</v>
      </c>
      <c r="F2" s="31">
        <f t="shared" si="0"/>
        <v>774.02786029367257</v>
      </c>
      <c r="G2" s="31">
        <f t="shared" si="0"/>
        <v>717.57004614332709</v>
      </c>
      <c r="H2" s="31">
        <f t="shared" si="0"/>
        <v>393.80220520561818</v>
      </c>
      <c r="I2" s="31">
        <f t="shared" si="0"/>
        <v>511.31904293757816</v>
      </c>
      <c r="J2" s="31">
        <f t="shared" si="0"/>
        <v>514.19366444216757</v>
      </c>
      <c r="K2" s="31">
        <f t="shared" si="0"/>
        <v>445.78123074960092</v>
      </c>
      <c r="L2" s="31">
        <f t="shared" si="0"/>
        <v>475.16893539349394</v>
      </c>
      <c r="M2" s="31">
        <f t="shared" si="0"/>
        <v>485.11158494508777</v>
      </c>
      <c r="N2" s="31">
        <f t="shared" si="0"/>
        <v>472.81590864548309</v>
      </c>
      <c r="O2" s="31">
        <f t="shared" si="0"/>
        <v>466.67784121897694</v>
      </c>
      <c r="P2" s="31">
        <f t="shared" si="0"/>
        <v>401.30730951404792</v>
      </c>
      <c r="Q2" s="31">
        <f t="shared" si="0"/>
        <v>444.83524387864725</v>
      </c>
      <c r="R2" s="31">
        <f t="shared" si="0"/>
        <v>457.89973328663052</v>
      </c>
      <c r="S2" s="31">
        <f t="shared" si="0"/>
        <v>381.50424922424861</v>
      </c>
      <c r="T2" s="31">
        <f t="shared" si="0"/>
        <v>374.15729954395539</v>
      </c>
      <c r="U2" s="31">
        <f t="shared" si="0"/>
        <v>382.24308389572366</v>
      </c>
      <c r="V2" s="31">
        <f t="shared" si="0"/>
        <v>359.03686198662024</v>
      </c>
      <c r="W2" s="31">
        <f t="shared" si="0"/>
        <v>342.31157668930473</v>
      </c>
      <c r="X2" s="31">
        <f t="shared" ref="X2" si="1">SUM(X3,X17,X22,X25,X26,X51,X52,X71,X74,X75,X76)</f>
        <v>357.27428264228752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266.40163370593291</v>
      </c>
      <c r="D3" s="34">
        <f t="shared" si="2"/>
        <v>1.0889939810834051</v>
      </c>
      <c r="E3" s="34">
        <f t="shared" si="2"/>
        <v>1.33731728288908</v>
      </c>
      <c r="F3" s="34">
        <f t="shared" si="2"/>
        <v>1.339982803095443</v>
      </c>
      <c r="G3" s="34">
        <f t="shared" si="2"/>
        <v>5.1769561478933799</v>
      </c>
      <c r="H3" s="34">
        <f t="shared" si="2"/>
        <v>6.9784178847807388</v>
      </c>
      <c r="I3" s="34">
        <f t="shared" si="2"/>
        <v>6.4914015477214102</v>
      </c>
      <c r="J3" s="34">
        <f t="shared" si="2"/>
        <v>4.6742046431642308</v>
      </c>
      <c r="K3" s="34">
        <f t="shared" si="2"/>
        <v>4.4771281169389505</v>
      </c>
      <c r="L3" s="34">
        <f t="shared" si="2"/>
        <v>2.4014617368873599</v>
      </c>
      <c r="M3" s="34">
        <f t="shared" si="2"/>
        <v>2.5705932932072231</v>
      </c>
      <c r="N3" s="34">
        <f t="shared" si="2"/>
        <v>2.167325881341359</v>
      </c>
      <c r="O3" s="34">
        <f t="shared" si="2"/>
        <v>2.1662940670679269</v>
      </c>
      <c r="P3" s="34">
        <f t="shared" si="2"/>
        <v>2.1878761822871882</v>
      </c>
      <c r="Q3" s="34">
        <f t="shared" si="2"/>
        <v>1.9052450558899401</v>
      </c>
      <c r="R3" s="34">
        <f t="shared" si="2"/>
        <v>1.287704213241617</v>
      </c>
      <c r="S3" s="34">
        <f t="shared" si="2"/>
        <v>2.0081685296646601</v>
      </c>
      <c r="T3" s="34">
        <f t="shared" si="2"/>
        <v>2.3253654342218395</v>
      </c>
      <c r="U3" s="34">
        <f t="shared" si="2"/>
        <v>1.4800515907136711</v>
      </c>
      <c r="V3" s="34">
        <f t="shared" si="2"/>
        <v>1.9857265692175412</v>
      </c>
      <c r="W3" s="34">
        <f t="shared" si="2"/>
        <v>1.9278589853826313</v>
      </c>
      <c r="X3" s="34">
        <f t="shared" ref="X3" si="3">SUM(X4,X8,X11)</f>
        <v>1.6173688736027518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1.0993981083404989</v>
      </c>
      <c r="D4" s="29">
        <f t="shared" si="4"/>
        <v>1.0889939810834051</v>
      </c>
      <c r="E4" s="29">
        <f t="shared" si="4"/>
        <v>0</v>
      </c>
      <c r="F4" s="29">
        <f t="shared" si="4"/>
        <v>0</v>
      </c>
      <c r="G4" s="29">
        <f t="shared" si="4"/>
        <v>0.56560619088564057</v>
      </c>
      <c r="H4" s="29">
        <f t="shared" si="4"/>
        <v>0.53207222699914014</v>
      </c>
      <c r="I4" s="29">
        <f t="shared" si="4"/>
        <v>0.53078245915735167</v>
      </c>
      <c r="J4" s="29">
        <f t="shared" si="4"/>
        <v>0.6141014617368874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0.1215821152192605</v>
      </c>
      <c r="V4" s="29">
        <f t="shared" si="4"/>
        <v>4.9355116079105747E-2</v>
      </c>
      <c r="W4" s="29">
        <f t="shared" si="4"/>
        <v>0.1031814273430782</v>
      </c>
      <c r="X4" s="29">
        <f t="shared" ref="X4" si="5">SUM(X5:X7)</f>
        <v>9.8882201203783299E-2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1.0993981083404989</v>
      </c>
      <c r="D7" s="10">
        <v>1.0889939810834051</v>
      </c>
      <c r="E7" s="10">
        <v>0</v>
      </c>
      <c r="F7" s="10">
        <v>0</v>
      </c>
      <c r="G7" s="10">
        <v>0.56560619088564057</v>
      </c>
      <c r="H7" s="10">
        <v>0.53207222699914014</v>
      </c>
      <c r="I7" s="10">
        <v>0.53078245915735167</v>
      </c>
      <c r="J7" s="10">
        <v>0.6141014617368874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0.1215821152192605</v>
      </c>
      <c r="V7" s="10">
        <v>4.9355116079105747E-2</v>
      </c>
      <c r="W7" s="10">
        <v>0.1031814273430782</v>
      </c>
      <c r="X7" s="10">
        <v>9.8882201203783299E-2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265.30223559759241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3.935253654342219</v>
      </c>
      <c r="H8" s="29">
        <f t="shared" si="6"/>
        <v>6.446345657781599</v>
      </c>
      <c r="I8" s="29">
        <f t="shared" si="6"/>
        <v>5.9606190885640586</v>
      </c>
      <c r="J8" s="29">
        <f t="shared" si="6"/>
        <v>4.0601031814273432</v>
      </c>
      <c r="K8" s="29">
        <f t="shared" si="6"/>
        <v>3.8250214961306961</v>
      </c>
      <c r="L8" s="29">
        <f t="shared" si="6"/>
        <v>2.4014617368873599</v>
      </c>
      <c r="M8" s="29">
        <f t="shared" si="6"/>
        <v>2.5705932932072231</v>
      </c>
      <c r="N8" s="29">
        <f t="shared" si="6"/>
        <v>2.167325881341359</v>
      </c>
      <c r="O8" s="29">
        <f t="shared" si="6"/>
        <v>2.1662940670679269</v>
      </c>
      <c r="P8" s="29">
        <f t="shared" si="6"/>
        <v>2.1878761822871882</v>
      </c>
      <c r="Q8" s="29">
        <f t="shared" si="6"/>
        <v>1.9052450558899401</v>
      </c>
      <c r="R8" s="29">
        <f t="shared" si="6"/>
        <v>1.287704213241617</v>
      </c>
      <c r="S8" s="29">
        <f t="shared" si="6"/>
        <v>2.0081685296646601</v>
      </c>
      <c r="T8" s="29">
        <f t="shared" si="6"/>
        <v>2.1843508168529659</v>
      </c>
      <c r="U8" s="29">
        <f t="shared" si="6"/>
        <v>1.265864144453998</v>
      </c>
      <c r="V8" s="29">
        <f t="shared" si="6"/>
        <v>1.8349957007738611</v>
      </c>
      <c r="W8" s="29">
        <f t="shared" si="6"/>
        <v>1.755202063628547</v>
      </c>
      <c r="X8" s="29">
        <f t="shared" ref="X8" si="7">SUM(X9:X10)</f>
        <v>1.437489251934652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265.30223559759241</v>
      </c>
      <c r="D10" s="10">
        <v>0</v>
      </c>
      <c r="E10" s="10">
        <v>0</v>
      </c>
      <c r="F10" s="10">
        <v>0</v>
      </c>
      <c r="G10" s="10">
        <v>3.935253654342219</v>
      </c>
      <c r="H10" s="10">
        <v>6.446345657781599</v>
      </c>
      <c r="I10" s="10">
        <v>5.9606190885640586</v>
      </c>
      <c r="J10" s="10">
        <v>4.0601031814273432</v>
      </c>
      <c r="K10" s="10">
        <v>3.8250214961306961</v>
      </c>
      <c r="L10" s="10">
        <v>2.4014617368873599</v>
      </c>
      <c r="M10" s="10">
        <v>2.5705932932072231</v>
      </c>
      <c r="N10" s="10">
        <v>2.167325881341359</v>
      </c>
      <c r="O10" s="10">
        <v>2.1662940670679269</v>
      </c>
      <c r="P10" s="10">
        <v>2.1878761822871882</v>
      </c>
      <c r="Q10" s="10">
        <v>1.9052450558899401</v>
      </c>
      <c r="R10" s="10">
        <v>1.287704213241617</v>
      </c>
      <c r="S10" s="10">
        <v>2.0081685296646601</v>
      </c>
      <c r="T10" s="10">
        <v>2.1843508168529659</v>
      </c>
      <c r="U10" s="10">
        <v>1.265864144453998</v>
      </c>
      <c r="V10" s="10">
        <v>1.8349957007738611</v>
      </c>
      <c r="W10" s="10">
        <v>1.755202063628547</v>
      </c>
      <c r="X10" s="10">
        <v>1.437489251934652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1.33731728288908</v>
      </c>
      <c r="F11" s="29">
        <f t="shared" si="8"/>
        <v>1.339982803095443</v>
      </c>
      <c r="G11" s="29">
        <f t="shared" si="8"/>
        <v>0.67609630266552023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0.65210662080825443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0.14101461736887358</v>
      </c>
      <c r="U11" s="29">
        <f t="shared" si="8"/>
        <v>9.2605331040412714E-2</v>
      </c>
      <c r="V11" s="29">
        <f t="shared" si="8"/>
        <v>0.10137575236457436</v>
      </c>
      <c r="W11" s="29">
        <f t="shared" si="8"/>
        <v>6.947549441100602E-2</v>
      </c>
      <c r="X11" s="29">
        <f t="shared" ref="X11" si="9">SUM(X12:X16)</f>
        <v>8.0997420464316419E-2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1.33731728288908</v>
      </c>
      <c r="F13" s="10">
        <v>1.339982803095443</v>
      </c>
      <c r="G13" s="10">
        <v>0.67609630266552023</v>
      </c>
      <c r="H13" s="10">
        <v>0</v>
      </c>
      <c r="I13" s="10">
        <v>0</v>
      </c>
      <c r="J13" s="10">
        <v>0</v>
      </c>
      <c r="K13" s="10">
        <v>0.65210662080825443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0.1215821152192605</v>
      </c>
      <c r="U13" s="10">
        <v>9.0541702493551146E-2</v>
      </c>
      <c r="V13" s="10">
        <v>8.9853826311263957E-2</v>
      </c>
      <c r="W13" s="10">
        <v>6.8357695614789341E-2</v>
      </c>
      <c r="X13" s="10">
        <v>7.987962166809974E-2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1.9432502149613069E-2</v>
      </c>
      <c r="U16" s="10">
        <v>2.0636285468615648E-3</v>
      </c>
      <c r="V16" s="10">
        <v>1.15219260533104E-2</v>
      </c>
      <c r="W16" s="10">
        <v>1.1177987962166811E-3</v>
      </c>
      <c r="X16" s="10">
        <v>1.1177987962166811E-3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91.168701633705922</v>
      </c>
      <c r="D26" s="37">
        <f t="shared" si="14"/>
        <v>74.197162510748058</v>
      </c>
      <c r="E26" s="37">
        <f t="shared" si="14"/>
        <v>79.702321582115204</v>
      </c>
      <c r="F26" s="37">
        <f t="shared" si="14"/>
        <v>152.83920894239031</v>
      </c>
      <c r="G26" s="37">
        <f t="shared" si="14"/>
        <v>174.19862424763539</v>
      </c>
      <c r="H26" s="37">
        <f t="shared" si="14"/>
        <v>46.952278589853826</v>
      </c>
      <c r="I26" s="37">
        <f t="shared" si="14"/>
        <v>127.25623387790198</v>
      </c>
      <c r="J26" s="37">
        <f t="shared" si="14"/>
        <v>139.98013757523645</v>
      </c>
      <c r="K26" s="37">
        <f t="shared" si="14"/>
        <v>121.89071367153912</v>
      </c>
      <c r="L26" s="37">
        <f t="shared" si="14"/>
        <v>167.00851246775574</v>
      </c>
      <c r="M26" s="37">
        <f t="shared" si="14"/>
        <v>142.59828030954426</v>
      </c>
      <c r="N26" s="37">
        <f t="shared" si="14"/>
        <v>137.76044711951849</v>
      </c>
      <c r="O26" s="37">
        <f t="shared" si="14"/>
        <v>131.44643164230436</v>
      </c>
      <c r="P26" s="37">
        <f t="shared" si="14"/>
        <v>70.124075666380037</v>
      </c>
      <c r="Q26" s="37">
        <f t="shared" si="14"/>
        <v>165.72209802235596</v>
      </c>
      <c r="R26" s="37">
        <f t="shared" si="14"/>
        <v>176.274720550301</v>
      </c>
      <c r="S26" s="37">
        <f t="shared" si="14"/>
        <v>36.330094582975057</v>
      </c>
      <c r="T26" s="37">
        <f t="shared" si="14"/>
        <v>14.932674118658641</v>
      </c>
      <c r="U26" s="37">
        <f t="shared" si="14"/>
        <v>28.204643164230436</v>
      </c>
      <c r="V26" s="37">
        <f t="shared" si="14"/>
        <v>3.0981943250214949</v>
      </c>
      <c r="W26" s="37">
        <f t="shared" si="14"/>
        <v>14.628890799656061</v>
      </c>
      <c r="X26" s="37">
        <f t="shared" ref="X26" si="15">SUM(X27,X33)</f>
        <v>11.909802235597592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91.168701633705922</v>
      </c>
      <c r="D33" s="29">
        <f t="shared" si="18"/>
        <v>74.197162510748058</v>
      </c>
      <c r="E33" s="29">
        <f t="shared" si="18"/>
        <v>79.702321582115204</v>
      </c>
      <c r="F33" s="29">
        <f t="shared" si="18"/>
        <v>152.83920894239031</v>
      </c>
      <c r="G33" s="29">
        <f t="shared" si="18"/>
        <v>174.19862424763539</v>
      </c>
      <c r="H33" s="29">
        <f t="shared" si="18"/>
        <v>46.952278589853826</v>
      </c>
      <c r="I33" s="29">
        <f t="shared" si="18"/>
        <v>127.25623387790198</v>
      </c>
      <c r="J33" s="29">
        <f t="shared" si="18"/>
        <v>139.98013757523645</v>
      </c>
      <c r="K33" s="29">
        <f t="shared" si="18"/>
        <v>121.89071367153912</v>
      </c>
      <c r="L33" s="29">
        <f t="shared" si="18"/>
        <v>167.00851246775574</v>
      </c>
      <c r="M33" s="29">
        <f t="shared" si="18"/>
        <v>142.59828030954426</v>
      </c>
      <c r="N33" s="29">
        <f t="shared" si="18"/>
        <v>137.76044711951849</v>
      </c>
      <c r="O33" s="29">
        <f t="shared" si="18"/>
        <v>131.44643164230436</v>
      </c>
      <c r="P33" s="29">
        <f t="shared" si="18"/>
        <v>70.124075666380037</v>
      </c>
      <c r="Q33" s="29">
        <f t="shared" si="18"/>
        <v>165.72209802235596</v>
      </c>
      <c r="R33" s="29">
        <f t="shared" si="18"/>
        <v>176.274720550301</v>
      </c>
      <c r="S33" s="29">
        <f t="shared" si="18"/>
        <v>36.330094582975057</v>
      </c>
      <c r="T33" s="29">
        <f t="shared" si="18"/>
        <v>14.932674118658641</v>
      </c>
      <c r="U33" s="29">
        <f t="shared" si="18"/>
        <v>28.204643164230436</v>
      </c>
      <c r="V33" s="29">
        <f t="shared" si="18"/>
        <v>3.0981943250214949</v>
      </c>
      <c r="W33" s="29">
        <f t="shared" si="18"/>
        <v>14.628890799656061</v>
      </c>
      <c r="X33" s="29">
        <f t="shared" ref="X33" si="19">SUM(X34:X50)</f>
        <v>11.909802235597592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9.8882201203783318</v>
      </c>
      <c r="D36" s="10">
        <v>14.820206362854689</v>
      </c>
      <c r="E36" s="10">
        <v>12.708512467755799</v>
      </c>
      <c r="F36" s="10">
        <v>28.61220980223559</v>
      </c>
      <c r="G36" s="10">
        <v>32.828116938950977</v>
      </c>
      <c r="H36" s="10">
        <v>37.063972484952707</v>
      </c>
      <c r="I36" s="10">
        <v>12.03387790197764</v>
      </c>
      <c r="J36" s="10">
        <v>0</v>
      </c>
      <c r="K36" s="10">
        <v>0</v>
      </c>
      <c r="L36" s="10">
        <v>0</v>
      </c>
      <c r="M36" s="10">
        <v>1.0466895958727429</v>
      </c>
      <c r="N36" s="10">
        <v>0</v>
      </c>
      <c r="O36" s="10">
        <v>2.0922613929492688</v>
      </c>
      <c r="P36" s="10">
        <v>2.0922613929492688</v>
      </c>
      <c r="Q36" s="10">
        <v>18.830610490111781</v>
      </c>
      <c r="R36" s="10">
        <v>7.3230438521066201</v>
      </c>
      <c r="S36" s="10">
        <v>15.692175408426481</v>
      </c>
      <c r="T36" s="10">
        <v>6.2768701633705932</v>
      </c>
      <c r="U36" s="10">
        <v>26.153654342218399</v>
      </c>
      <c r="V36" s="10">
        <v>1.0461736887360269</v>
      </c>
      <c r="W36" s="10">
        <v>3.1384350816852971</v>
      </c>
      <c r="X36" s="10">
        <v>4.184608770421324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7.9925193465176267</v>
      </c>
      <c r="I43" s="10">
        <v>42.913843508168533</v>
      </c>
      <c r="J43" s="10">
        <v>24.504987102321579</v>
      </c>
      <c r="K43" s="10">
        <v>36.861564918314699</v>
      </c>
      <c r="L43" s="10">
        <v>36.952708512467751</v>
      </c>
      <c r="M43" s="10">
        <v>39.060963026655202</v>
      </c>
      <c r="N43" s="10">
        <v>45.173860705073082</v>
      </c>
      <c r="O43" s="10">
        <v>11.28641444539983</v>
      </c>
      <c r="P43" s="10">
        <v>4.1045571797076521</v>
      </c>
      <c r="Q43" s="10">
        <v>3.0804815133276011</v>
      </c>
      <c r="R43" s="10">
        <v>4.1026655202063624</v>
      </c>
      <c r="S43" s="10">
        <v>10.26010318142734</v>
      </c>
      <c r="T43" s="10">
        <v>2.0516766981943251</v>
      </c>
      <c r="U43" s="10">
        <v>2.0509888220120378</v>
      </c>
      <c r="V43" s="10">
        <v>2.052020636285468</v>
      </c>
      <c r="W43" s="10">
        <v>2.0558039552880478</v>
      </c>
      <c r="X43" s="10">
        <v>2.0645743766122102</v>
      </c>
    </row>
    <row r="44" spans="1:24" ht="11.25" customHeight="1" x14ac:dyDescent="0.2">
      <c r="A44" s="41" t="s">
        <v>75</v>
      </c>
      <c r="B44" s="9" t="s">
        <v>76</v>
      </c>
      <c r="C44" s="10">
        <v>41.758297506448827</v>
      </c>
      <c r="D44" s="10">
        <v>0</v>
      </c>
      <c r="E44" s="10">
        <v>3.7900257953568359</v>
      </c>
      <c r="F44" s="10">
        <v>6.7181427343078246</v>
      </c>
      <c r="G44" s="10">
        <v>0</v>
      </c>
      <c r="H44" s="10">
        <v>1.8957867583834911</v>
      </c>
      <c r="I44" s="10">
        <v>3.7859845227858981</v>
      </c>
      <c r="J44" s="10">
        <v>30.05666380051591</v>
      </c>
      <c r="K44" s="10">
        <v>0</v>
      </c>
      <c r="L44" s="10">
        <v>12.3262252794497</v>
      </c>
      <c r="M44" s="10">
        <v>41.619690455717958</v>
      </c>
      <c r="N44" s="10">
        <v>29.23336199484093</v>
      </c>
      <c r="O44" s="10">
        <v>22.647721410146168</v>
      </c>
      <c r="P44" s="10">
        <v>20.74256233877902</v>
      </c>
      <c r="Q44" s="10">
        <v>12.26474634565778</v>
      </c>
      <c r="R44" s="10">
        <v>3.7737747205503012</v>
      </c>
      <c r="S44" s="10">
        <v>10.37781599312124</v>
      </c>
      <c r="T44" s="10">
        <v>6.6041272570937224</v>
      </c>
      <c r="U44" s="10">
        <v>0</v>
      </c>
      <c r="V44" s="10">
        <v>0</v>
      </c>
      <c r="W44" s="10">
        <v>9.4346517626827158</v>
      </c>
      <c r="X44" s="10">
        <v>5.6606190885640579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39.52218400687876</v>
      </c>
      <c r="D50" s="10">
        <v>59.376956147893367</v>
      </c>
      <c r="E50" s="10">
        <v>63.203783319002568</v>
      </c>
      <c r="F50" s="10">
        <v>117.5088564058469</v>
      </c>
      <c r="G50" s="10">
        <v>141.37050730868441</v>
      </c>
      <c r="H50" s="10">
        <v>0</v>
      </c>
      <c r="I50" s="10">
        <v>68.522527944969909</v>
      </c>
      <c r="J50" s="10">
        <v>85.41848667239897</v>
      </c>
      <c r="K50" s="10">
        <v>85.029148753224419</v>
      </c>
      <c r="L50" s="10">
        <v>117.7295786758383</v>
      </c>
      <c r="M50" s="10">
        <v>60.870937231298363</v>
      </c>
      <c r="N50" s="10">
        <v>63.353224419604473</v>
      </c>
      <c r="O50" s="10">
        <v>95.420034393809104</v>
      </c>
      <c r="P50" s="10">
        <v>43.184694754944097</v>
      </c>
      <c r="Q50" s="10">
        <v>131.54625967325879</v>
      </c>
      <c r="R50" s="10">
        <v>161.07523645743771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669.1960447119518</v>
      </c>
      <c r="D51" s="37">
        <v>641.40154772141011</v>
      </c>
      <c r="E51" s="37">
        <v>595.01289767841786</v>
      </c>
      <c r="F51" s="37">
        <v>427.23559759243341</v>
      </c>
      <c r="G51" s="37">
        <v>334.88822012037832</v>
      </c>
      <c r="H51" s="37">
        <v>129.27773000859841</v>
      </c>
      <c r="I51" s="37">
        <v>147.93637145313841</v>
      </c>
      <c r="J51" s="37">
        <v>123.6027515047291</v>
      </c>
      <c r="K51" s="37">
        <v>97.785898538263112</v>
      </c>
      <c r="L51" s="37">
        <v>87.05932932072227</v>
      </c>
      <c r="M51" s="37">
        <v>106.9647463456578</v>
      </c>
      <c r="N51" s="37">
        <v>103.6113499570077</v>
      </c>
      <c r="O51" s="37">
        <v>95.012897678417872</v>
      </c>
      <c r="P51" s="37">
        <v>98.645743766122095</v>
      </c>
      <c r="Q51" s="37">
        <v>50.042992261392953</v>
      </c>
      <c r="R51" s="37">
        <v>47.742906276870158</v>
      </c>
      <c r="S51" s="37">
        <v>90.713929492691307</v>
      </c>
      <c r="T51" s="37">
        <v>95.786758383490962</v>
      </c>
      <c r="U51" s="37">
        <v>87.539380911435927</v>
      </c>
      <c r="V51" s="37">
        <v>83.367927773000858</v>
      </c>
      <c r="W51" s="37">
        <v>82.087274290627676</v>
      </c>
      <c r="X51" s="37">
        <v>92.035855546001713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1.8366733651952738E-2</v>
      </c>
      <c r="D52" s="37">
        <f t="shared" si="20"/>
        <v>0.14421377218422107</v>
      </c>
      <c r="E52" s="37">
        <f t="shared" si="20"/>
        <v>7.6940099149130727</v>
      </c>
      <c r="F52" s="37">
        <f t="shared" si="20"/>
        <v>11.510577404592622</v>
      </c>
      <c r="G52" s="37">
        <f t="shared" si="20"/>
        <v>14.990596444273045</v>
      </c>
      <c r="H52" s="37">
        <f t="shared" si="20"/>
        <v>12.743391792032602</v>
      </c>
      <c r="I52" s="37">
        <f t="shared" si="20"/>
        <v>11.692903642651272</v>
      </c>
      <c r="J52" s="37">
        <f t="shared" si="20"/>
        <v>8.1941803493043075</v>
      </c>
      <c r="K52" s="37">
        <f t="shared" si="20"/>
        <v>7.4734921425502474</v>
      </c>
      <c r="L52" s="37">
        <f t="shared" si="20"/>
        <v>7.6028992799944124</v>
      </c>
      <c r="M52" s="37">
        <f t="shared" si="20"/>
        <v>7.6316193388968454</v>
      </c>
      <c r="N52" s="37">
        <f t="shared" si="20"/>
        <v>6.5625982413558397</v>
      </c>
      <c r="O52" s="37">
        <f t="shared" si="20"/>
        <v>6.9258205826914603</v>
      </c>
      <c r="P52" s="37">
        <f t="shared" si="20"/>
        <v>5.6481521623712618</v>
      </c>
      <c r="Q52" s="37">
        <f t="shared" si="20"/>
        <v>5.2962069053024985</v>
      </c>
      <c r="R52" s="37">
        <f t="shared" si="20"/>
        <v>5.7481425729589972</v>
      </c>
      <c r="S52" s="37">
        <f t="shared" si="20"/>
        <v>5.600035982632158</v>
      </c>
      <c r="T52" s="37">
        <f t="shared" si="20"/>
        <v>5.8222178586588056</v>
      </c>
      <c r="U52" s="37">
        <f t="shared" si="20"/>
        <v>6.1799712559987405</v>
      </c>
      <c r="V52" s="37">
        <f t="shared" si="20"/>
        <v>5.8460623305583166</v>
      </c>
      <c r="W52" s="37">
        <f t="shared" si="20"/>
        <v>5.6406394580063761</v>
      </c>
      <c r="X52" s="37">
        <f t="shared" ref="X52" si="21">SUM(X53:X70)</f>
        <v>4.3709292458989388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7.643078245915734</v>
      </c>
      <c r="F59" s="10">
        <v>11.440756663800521</v>
      </c>
      <c r="G59" s="10">
        <v>14.903955288048151</v>
      </c>
      <c r="H59" s="10">
        <v>12.682717110920031</v>
      </c>
      <c r="I59" s="10">
        <v>11.584006878761819</v>
      </c>
      <c r="J59" s="10">
        <v>8.16852966466036</v>
      </c>
      <c r="K59" s="10">
        <v>7.4281169389509882</v>
      </c>
      <c r="L59" s="10">
        <v>7.4997420464316411</v>
      </c>
      <c r="M59" s="10">
        <v>7.452020636285468</v>
      </c>
      <c r="N59" s="10">
        <v>6.2816852966466028</v>
      </c>
      <c r="O59" s="10">
        <v>6.5682717110920024</v>
      </c>
      <c r="P59" s="10">
        <v>5.2306964746345654</v>
      </c>
      <c r="Q59" s="10">
        <v>4.7530524505588989</v>
      </c>
      <c r="R59" s="10">
        <v>5.0874462596732588</v>
      </c>
      <c r="S59" s="10">
        <v>4.9202063628546862</v>
      </c>
      <c r="T59" s="10">
        <v>5.1019776440240756</v>
      </c>
      <c r="U59" s="10">
        <v>5.2918314703353388</v>
      </c>
      <c r="V59" s="10">
        <v>4.8432502149613068</v>
      </c>
      <c r="W59" s="10">
        <v>4.4897678417884777</v>
      </c>
      <c r="X59" s="10">
        <v>3.0609630266552021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0.1194325021496131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1.8366733651952738E-2</v>
      </c>
      <c r="D70" s="10">
        <v>2.4781270034607977E-2</v>
      </c>
      <c r="E70" s="10">
        <v>5.093166899733903E-2</v>
      </c>
      <c r="F70" s="10">
        <v>6.9820740792101099E-2</v>
      </c>
      <c r="G70" s="10">
        <v>8.6641156224895433E-2</v>
      </c>
      <c r="H70" s="10">
        <v>6.0674681112570905E-2</v>
      </c>
      <c r="I70" s="10">
        <v>0.10889676388945246</v>
      </c>
      <c r="J70" s="10">
        <v>2.5650684643947874E-2</v>
      </c>
      <c r="K70" s="10">
        <v>4.5375203599259062E-2</v>
      </c>
      <c r="L70" s="10">
        <v>0.10315723356277129</v>
      </c>
      <c r="M70" s="10">
        <v>0.17959870261137745</v>
      </c>
      <c r="N70" s="10">
        <v>0.28091294470923645</v>
      </c>
      <c r="O70" s="10">
        <v>0.35754887159945792</v>
      </c>
      <c r="P70" s="10">
        <v>0.41745568773669639</v>
      </c>
      <c r="Q70" s="10">
        <v>0.54315445474359958</v>
      </c>
      <c r="R70" s="10">
        <v>0.66069631328573841</v>
      </c>
      <c r="S70" s="10">
        <v>0.67982961977747181</v>
      </c>
      <c r="T70" s="10">
        <v>0.72024021463472998</v>
      </c>
      <c r="U70" s="10">
        <v>0.88813978566340168</v>
      </c>
      <c r="V70" s="10">
        <v>1.0028121155970098</v>
      </c>
      <c r="W70" s="10">
        <v>1.1508716162178985</v>
      </c>
      <c r="X70" s="10">
        <v>1.3099662192437371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0.45382631126397238</v>
      </c>
      <c r="D71" s="37">
        <f t="shared" si="22"/>
        <v>0.45382631126397238</v>
      </c>
      <c r="E71" s="37">
        <f t="shared" si="22"/>
        <v>3.1527944969905422</v>
      </c>
      <c r="F71" s="37">
        <f t="shared" si="22"/>
        <v>5.5889939810834042</v>
      </c>
      <c r="G71" s="37">
        <f t="shared" si="22"/>
        <v>7.1653482373172821</v>
      </c>
      <c r="H71" s="37">
        <f t="shared" si="22"/>
        <v>5.6606190885640579</v>
      </c>
      <c r="I71" s="37">
        <f t="shared" si="22"/>
        <v>4.6336199484092866</v>
      </c>
      <c r="J71" s="37">
        <f t="shared" si="22"/>
        <v>7.2847807394668953</v>
      </c>
      <c r="K71" s="37">
        <f t="shared" si="22"/>
        <v>0.14333619948409279</v>
      </c>
      <c r="L71" s="37">
        <f t="shared" si="22"/>
        <v>9.5528804815133275E-2</v>
      </c>
      <c r="M71" s="37">
        <f t="shared" si="22"/>
        <v>0.14333619948409279</v>
      </c>
      <c r="N71" s="37">
        <f t="shared" si="22"/>
        <v>0.16715391229578669</v>
      </c>
      <c r="O71" s="37">
        <f t="shared" si="22"/>
        <v>0.16715391229578669</v>
      </c>
      <c r="P71" s="37">
        <f t="shared" si="22"/>
        <v>0.19105760963026661</v>
      </c>
      <c r="Q71" s="37">
        <f t="shared" si="22"/>
        <v>0.19105760963026661</v>
      </c>
      <c r="R71" s="37">
        <f t="shared" si="22"/>
        <v>0.40601891659501288</v>
      </c>
      <c r="S71" s="37">
        <f t="shared" si="22"/>
        <v>0.40601891659501288</v>
      </c>
      <c r="T71" s="37">
        <f t="shared" si="22"/>
        <v>0.42037833190025792</v>
      </c>
      <c r="U71" s="37">
        <f t="shared" si="22"/>
        <v>0.42037833190025792</v>
      </c>
      <c r="V71" s="37">
        <f t="shared" si="22"/>
        <v>0.42037833190025792</v>
      </c>
      <c r="W71" s="37">
        <f t="shared" si="22"/>
        <v>1.195872742906277</v>
      </c>
      <c r="X71" s="37">
        <f t="shared" ref="X71" si="23">SUM(X72:X73)</f>
        <v>4.049871023215821E-2</v>
      </c>
    </row>
    <row r="72" spans="1:24" ht="11.25" customHeight="1" x14ac:dyDescent="0.2">
      <c r="A72" s="42" t="s">
        <v>131</v>
      </c>
      <c r="B72" s="9" t="s">
        <v>132</v>
      </c>
      <c r="C72" s="10">
        <v>0.45382631126397238</v>
      </c>
      <c r="D72" s="10">
        <v>0.45382631126397238</v>
      </c>
      <c r="E72" s="10">
        <v>3.1527944969905422</v>
      </c>
      <c r="F72" s="10">
        <v>5.5889939810834042</v>
      </c>
      <c r="G72" s="10">
        <v>7.1653482373172821</v>
      </c>
      <c r="H72" s="10">
        <v>5.6606190885640579</v>
      </c>
      <c r="I72" s="10">
        <v>4.6336199484092866</v>
      </c>
      <c r="J72" s="10">
        <v>7.2847807394668953</v>
      </c>
      <c r="K72" s="10">
        <v>0.14333619948409279</v>
      </c>
      <c r="L72" s="10">
        <v>9.5528804815133275E-2</v>
      </c>
      <c r="M72" s="10">
        <v>0.14333619948409279</v>
      </c>
      <c r="N72" s="10">
        <v>0.16715391229578669</v>
      </c>
      <c r="O72" s="10">
        <v>0.16715391229578669</v>
      </c>
      <c r="P72" s="10">
        <v>0.19105760963026661</v>
      </c>
      <c r="Q72" s="10">
        <v>0.19105760963026661</v>
      </c>
      <c r="R72" s="10">
        <v>0.40601891659501288</v>
      </c>
      <c r="S72" s="10">
        <v>0.40601891659501288</v>
      </c>
      <c r="T72" s="10">
        <v>0.42037833190025792</v>
      </c>
      <c r="U72" s="10">
        <v>0.42037833190025792</v>
      </c>
      <c r="V72" s="10">
        <v>0.42037833190025792</v>
      </c>
      <c r="W72" s="10">
        <v>1.195872742906277</v>
      </c>
      <c r="X72" s="10">
        <v>4.049871023215821E-2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2.3884780739466889</v>
      </c>
      <c r="D75" s="37">
        <v>2.3884780739466889</v>
      </c>
      <c r="E75" s="37">
        <v>2.0301805674978501</v>
      </c>
      <c r="F75" s="37">
        <v>2.3406706792777299</v>
      </c>
      <c r="G75" s="37">
        <v>2.3884780739466889</v>
      </c>
      <c r="H75" s="37">
        <v>2.507910576096303</v>
      </c>
      <c r="I75" s="37">
        <v>2.3884780739466889</v>
      </c>
      <c r="J75" s="37">
        <v>1.9107480653482369</v>
      </c>
      <c r="K75" s="37">
        <v>1.886844368013757</v>
      </c>
      <c r="L75" s="37">
        <v>1.886844368013757</v>
      </c>
      <c r="M75" s="37">
        <v>60.284694754944113</v>
      </c>
      <c r="N75" s="37">
        <v>58.230610490111772</v>
      </c>
      <c r="O75" s="37">
        <v>59.162166809974202</v>
      </c>
      <c r="P75" s="37">
        <v>59.592089423903687</v>
      </c>
      <c r="Q75" s="37">
        <v>52.116165090283737</v>
      </c>
      <c r="R75" s="37">
        <v>51.805674978503873</v>
      </c>
      <c r="S75" s="37">
        <v>55.818314703353387</v>
      </c>
      <c r="T75" s="37">
        <v>57.309114359415297</v>
      </c>
      <c r="U75" s="37">
        <v>54.501891659501283</v>
      </c>
      <c r="V75" s="37">
        <v>54.565434221840057</v>
      </c>
      <c r="W75" s="37">
        <v>45.760447119518481</v>
      </c>
      <c r="X75" s="37">
        <v>45.498280309544278</v>
      </c>
    </row>
    <row r="76" spans="1:24" ht="11.25" customHeight="1" x14ac:dyDescent="0.2">
      <c r="A76" s="38" t="s">
        <v>139</v>
      </c>
      <c r="B76" s="39" t="s">
        <v>140</v>
      </c>
      <c r="C76" s="40">
        <v>185.7265692175408</v>
      </c>
      <c r="D76" s="40">
        <v>167.66981943250221</v>
      </c>
      <c r="E76" s="40">
        <v>167.15391229578671</v>
      </c>
      <c r="F76" s="40">
        <v>173.17282889079971</v>
      </c>
      <c r="G76" s="40">
        <v>178.76182287188311</v>
      </c>
      <c r="H76" s="40">
        <v>189.6818572656922</v>
      </c>
      <c r="I76" s="40">
        <v>210.92003439380909</v>
      </c>
      <c r="J76" s="40">
        <v>228.54686156491829</v>
      </c>
      <c r="K76" s="40">
        <v>212.1238177128117</v>
      </c>
      <c r="L76" s="40">
        <v>209.11435941530519</v>
      </c>
      <c r="M76" s="40">
        <v>164.91831470335339</v>
      </c>
      <c r="N76" s="40">
        <v>164.3164230438521</v>
      </c>
      <c r="O76" s="40">
        <v>171.79707652622531</v>
      </c>
      <c r="P76" s="40">
        <v>164.91831470335339</v>
      </c>
      <c r="Q76" s="40">
        <v>169.5614789337919</v>
      </c>
      <c r="R76" s="40">
        <v>174.6345657781599</v>
      </c>
      <c r="S76" s="40">
        <v>190.62768701633701</v>
      </c>
      <c r="T76" s="40">
        <v>197.56079105760961</v>
      </c>
      <c r="U76" s="40">
        <v>203.91676698194331</v>
      </c>
      <c r="V76" s="40">
        <v>209.75313843508169</v>
      </c>
      <c r="W76" s="40">
        <v>191.0705932932072</v>
      </c>
      <c r="X76" s="40">
        <v>201.80154772141009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4121.7190984320368</v>
      </c>
      <c r="D2" s="31">
        <f t="shared" si="0"/>
        <v>4351.9534341327917</v>
      </c>
      <c r="E2" s="31">
        <f t="shared" si="0"/>
        <v>4539.3514827054441</v>
      </c>
      <c r="F2" s="31">
        <f t="shared" si="0"/>
        <v>5133.3910950771105</v>
      </c>
      <c r="G2" s="31">
        <f t="shared" si="0"/>
        <v>5374.8484369830985</v>
      </c>
      <c r="H2" s="31">
        <f t="shared" si="0"/>
        <v>5751.0574323762339</v>
      </c>
      <c r="I2" s="31">
        <f t="shared" si="0"/>
        <v>5967.0150237853477</v>
      </c>
      <c r="J2" s="31">
        <f t="shared" si="0"/>
        <v>6294.0970249959619</v>
      </c>
      <c r="K2" s="31">
        <f t="shared" si="0"/>
        <v>6328.5193461841154</v>
      </c>
      <c r="L2" s="31">
        <f t="shared" si="0"/>
        <v>6224.4419000164617</v>
      </c>
      <c r="M2" s="31">
        <f t="shared" si="0"/>
        <v>5919.4058803870357</v>
      </c>
      <c r="N2" s="31">
        <f t="shared" si="0"/>
        <v>5939.1696144425077</v>
      </c>
      <c r="O2" s="31">
        <f t="shared" si="0"/>
        <v>5792.4933438521866</v>
      </c>
      <c r="P2" s="31">
        <f t="shared" si="0"/>
        <v>5740.2450375288145</v>
      </c>
      <c r="Q2" s="31">
        <f t="shared" si="0"/>
        <v>5945.0985796625582</v>
      </c>
      <c r="R2" s="31">
        <f t="shared" si="0"/>
        <v>6191.1767594167113</v>
      </c>
      <c r="S2" s="31">
        <f t="shared" si="0"/>
        <v>6412.8888086942834</v>
      </c>
      <c r="T2" s="31">
        <f t="shared" si="0"/>
        <v>6613.3627851232322</v>
      </c>
      <c r="U2" s="31">
        <f t="shared" si="0"/>
        <v>6656.0212884534785</v>
      </c>
      <c r="V2" s="31">
        <f t="shared" si="0"/>
        <v>6774.7639359060395</v>
      </c>
      <c r="W2" s="31">
        <f t="shared" ref="W2:X2" si="1">SUM(W3,W17,W22,W25,W26,W51,W52,W71,W74,W75,W76)</f>
        <v>6374.932579386319</v>
      </c>
      <c r="X2" s="31">
        <f t="shared" si="1"/>
        <v>6764.5594251741668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0.32674118658641438</v>
      </c>
      <c r="I3" s="34">
        <f t="shared" si="2"/>
        <v>0.9073946689595872</v>
      </c>
      <c r="J3" s="34">
        <f t="shared" si="2"/>
        <v>0.81848667239896811</v>
      </c>
      <c r="K3" s="34">
        <f t="shared" si="2"/>
        <v>0.88022355975924305</v>
      </c>
      <c r="L3" s="34">
        <f t="shared" si="2"/>
        <v>0.33104041272570928</v>
      </c>
      <c r="M3" s="34">
        <f t="shared" si="2"/>
        <v>0.36913155631986233</v>
      </c>
      <c r="N3" s="34">
        <f t="shared" si="2"/>
        <v>0.36018916595012901</v>
      </c>
      <c r="O3" s="34">
        <f t="shared" si="2"/>
        <v>0.36251074806534822</v>
      </c>
      <c r="P3" s="34">
        <f t="shared" si="2"/>
        <v>0.37136715391229563</v>
      </c>
      <c r="Q3" s="34">
        <f t="shared" si="2"/>
        <v>1.0374892519346515</v>
      </c>
      <c r="R3" s="34">
        <f t="shared" si="2"/>
        <v>1.0156491831470333</v>
      </c>
      <c r="S3" s="34">
        <f t="shared" si="2"/>
        <v>0.98125537403267415</v>
      </c>
      <c r="T3" s="34">
        <f t="shared" si="2"/>
        <v>0.98091143594153052</v>
      </c>
      <c r="U3" s="34">
        <f t="shared" si="2"/>
        <v>0.65769561478933791</v>
      </c>
      <c r="V3" s="34">
        <f t="shared" si="2"/>
        <v>0.31435941530524508</v>
      </c>
      <c r="W3" s="34">
        <f t="shared" ref="W3:X3" si="3">SUM(W4,W8,W11)</f>
        <v>0.1987962166809974</v>
      </c>
      <c r="X3" s="34">
        <f t="shared" si="3"/>
        <v>0.26199484092863279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0.53723129836629402</v>
      </c>
      <c r="J4" s="29">
        <f t="shared" si="4"/>
        <v>0.50799656061908849</v>
      </c>
      <c r="K4" s="29">
        <f t="shared" si="4"/>
        <v>0.55769561478933771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0.67480653482373154</v>
      </c>
      <c r="R4" s="29">
        <f t="shared" si="4"/>
        <v>0.64488392089423896</v>
      </c>
      <c r="S4" s="29">
        <f t="shared" si="4"/>
        <v>0.59570077386070508</v>
      </c>
      <c r="T4" s="29">
        <f t="shared" si="4"/>
        <v>0.6345657781599312</v>
      </c>
      <c r="U4" s="29">
        <f t="shared" si="4"/>
        <v>0.65769561478933791</v>
      </c>
      <c r="V4" s="29">
        <f t="shared" si="4"/>
        <v>0.31435941530524508</v>
      </c>
      <c r="W4" s="29">
        <f t="shared" ref="W4:X4" si="5">SUM(W5:W7)</f>
        <v>0.1987962166809974</v>
      </c>
      <c r="X4" s="29">
        <f t="shared" si="5"/>
        <v>0.26199484092863279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0.53723129836629402</v>
      </c>
      <c r="J7" s="10">
        <f>FC_TRA_RAIL_E!J7+FC_TRA_ROAD_E!J7+FC_TRA_DAVI_E!J7+FC_TRA_DNAVI_E!J7+FC_TRA_PIPE_E!J7</f>
        <v>0.50799656061908849</v>
      </c>
      <c r="K7" s="10">
        <f>FC_TRA_RAIL_E!K7+FC_TRA_ROAD_E!K7+FC_TRA_DAVI_E!K7+FC_TRA_DNAVI_E!K7+FC_TRA_PIPE_E!K7</f>
        <v>0.55769561478933771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0.67480653482373154</v>
      </c>
      <c r="R7" s="10">
        <f>FC_TRA_RAIL_E!R7+FC_TRA_ROAD_E!R7+FC_TRA_DAVI_E!R7+FC_TRA_DNAVI_E!R7+FC_TRA_PIPE_E!R7</f>
        <v>0.64488392089423896</v>
      </c>
      <c r="S7" s="10">
        <f>FC_TRA_RAIL_E!S7+FC_TRA_ROAD_E!S7+FC_TRA_DAVI_E!S7+FC_TRA_DNAVI_E!S7+FC_TRA_PIPE_E!S7</f>
        <v>0.59570077386070508</v>
      </c>
      <c r="T7" s="10">
        <f>FC_TRA_RAIL_E!T7+FC_TRA_ROAD_E!T7+FC_TRA_DAVI_E!T7+FC_TRA_DNAVI_E!T7+FC_TRA_PIPE_E!T7</f>
        <v>0.6345657781599312</v>
      </c>
      <c r="U7" s="10">
        <f>FC_TRA_RAIL_E!U7+FC_TRA_ROAD_E!U7+FC_TRA_DAVI_E!U7+FC_TRA_DNAVI_E!U7+FC_TRA_PIPE_E!U7</f>
        <v>0.65769561478933791</v>
      </c>
      <c r="V7" s="10">
        <f>FC_TRA_RAIL_E!V7+FC_TRA_ROAD_E!V7+FC_TRA_DAVI_E!V7+FC_TRA_DNAVI_E!V7+FC_TRA_PIPE_E!V7</f>
        <v>0.31435941530524508</v>
      </c>
      <c r="W7" s="10">
        <f>FC_TRA_RAIL_E!W7+FC_TRA_ROAD_E!W7+FC_TRA_DAVI_E!W7+FC_TRA_DNAVI_E!W7+FC_TRA_PIPE_E!W7</f>
        <v>0.1987962166809974</v>
      </c>
      <c r="X7" s="10">
        <f>FC_TRA_RAIL_E!X7+FC_TRA_ROAD_E!X7+FC_TRA_DAVI_E!X7+FC_TRA_DNAVI_E!X7+FC_TRA_PIPE_E!X7</f>
        <v>0.26199484092863279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0.32674118658641438</v>
      </c>
      <c r="I8" s="29">
        <f t="shared" si="6"/>
        <v>0.37016337059329318</v>
      </c>
      <c r="J8" s="29">
        <f t="shared" si="6"/>
        <v>0.31049011177987962</v>
      </c>
      <c r="K8" s="29">
        <f t="shared" si="6"/>
        <v>0.32252794496990533</v>
      </c>
      <c r="L8" s="29">
        <f t="shared" si="6"/>
        <v>0.33104041272570928</v>
      </c>
      <c r="M8" s="29">
        <f t="shared" si="6"/>
        <v>0.36913155631986233</v>
      </c>
      <c r="N8" s="29">
        <f t="shared" si="6"/>
        <v>0.36018916595012901</v>
      </c>
      <c r="O8" s="29">
        <f t="shared" si="6"/>
        <v>0.36251074806534822</v>
      </c>
      <c r="P8" s="29">
        <f t="shared" si="6"/>
        <v>0.37136715391229563</v>
      </c>
      <c r="Q8" s="29">
        <f t="shared" si="6"/>
        <v>0.36268271711091993</v>
      </c>
      <c r="R8" s="29">
        <f t="shared" si="6"/>
        <v>0.37076526225279449</v>
      </c>
      <c r="S8" s="29">
        <f t="shared" si="6"/>
        <v>0.38555460017196902</v>
      </c>
      <c r="T8" s="29">
        <f t="shared" si="6"/>
        <v>0.34634565778159931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0.32674118658641438</v>
      </c>
      <c r="I10" s="10">
        <f>FC_TRA_RAIL_E!I10+FC_TRA_ROAD_E!I10+FC_TRA_DAVI_E!I10+FC_TRA_DNAVI_E!I10+FC_TRA_PIPE_E!I10</f>
        <v>0.37016337059329318</v>
      </c>
      <c r="J10" s="10">
        <f>FC_TRA_RAIL_E!J10+FC_TRA_ROAD_E!J10+FC_TRA_DAVI_E!J10+FC_TRA_DNAVI_E!J10+FC_TRA_PIPE_E!J10</f>
        <v>0.31049011177987962</v>
      </c>
      <c r="K10" s="10">
        <f>FC_TRA_RAIL_E!K10+FC_TRA_ROAD_E!K10+FC_TRA_DAVI_E!K10+FC_TRA_DNAVI_E!K10+FC_TRA_PIPE_E!K10</f>
        <v>0.32252794496990533</v>
      </c>
      <c r="L10" s="10">
        <f>FC_TRA_RAIL_E!L10+FC_TRA_ROAD_E!L10+FC_TRA_DAVI_E!L10+FC_TRA_DNAVI_E!L10+FC_TRA_PIPE_E!L10</f>
        <v>0.33104041272570928</v>
      </c>
      <c r="M10" s="10">
        <f>FC_TRA_RAIL_E!M10+FC_TRA_ROAD_E!M10+FC_TRA_DAVI_E!M10+FC_TRA_DNAVI_E!M10+FC_TRA_PIPE_E!M10</f>
        <v>0.36913155631986233</v>
      </c>
      <c r="N10" s="10">
        <f>FC_TRA_RAIL_E!N10+FC_TRA_ROAD_E!N10+FC_TRA_DAVI_E!N10+FC_TRA_DNAVI_E!N10+FC_TRA_PIPE_E!N10</f>
        <v>0.36018916595012901</v>
      </c>
      <c r="O10" s="10">
        <f>FC_TRA_RAIL_E!O10+FC_TRA_ROAD_E!O10+FC_TRA_DAVI_E!O10+FC_TRA_DNAVI_E!O10+FC_TRA_PIPE_E!O10</f>
        <v>0.36251074806534822</v>
      </c>
      <c r="P10" s="10">
        <f>FC_TRA_RAIL_E!P10+FC_TRA_ROAD_E!P10+FC_TRA_DAVI_E!P10+FC_TRA_DNAVI_E!P10+FC_TRA_PIPE_E!P10</f>
        <v>0.37136715391229563</v>
      </c>
      <c r="Q10" s="10">
        <f>FC_TRA_RAIL_E!Q10+FC_TRA_ROAD_E!Q10+FC_TRA_DAVI_E!Q10+FC_TRA_DNAVI_E!Q10+FC_TRA_PIPE_E!Q10</f>
        <v>0.36268271711091993</v>
      </c>
      <c r="R10" s="10">
        <f>FC_TRA_RAIL_E!R10+FC_TRA_ROAD_E!R10+FC_TRA_DAVI_E!R10+FC_TRA_DNAVI_E!R10+FC_TRA_PIPE_E!R10</f>
        <v>0.37076526225279449</v>
      </c>
      <c r="S10" s="10">
        <f>FC_TRA_RAIL_E!S10+FC_TRA_ROAD_E!S10+FC_TRA_DAVI_E!S10+FC_TRA_DNAVI_E!S10+FC_TRA_PIPE_E!S10</f>
        <v>0.38555460017196902</v>
      </c>
      <c r="T10" s="10">
        <f>FC_TRA_RAIL_E!T10+FC_TRA_ROAD_E!T10+FC_TRA_DAVI_E!T10+FC_TRA_DNAVI_E!T10+FC_TRA_PIPE_E!T10</f>
        <v>0.34634565778159931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3915.079535683577</v>
      </c>
      <c r="D26" s="37">
        <f t="shared" si="14"/>
        <v>4158.4238177128118</v>
      </c>
      <c r="E26" s="37">
        <f t="shared" si="14"/>
        <v>4330.3405846947535</v>
      </c>
      <c r="F26" s="37">
        <f t="shared" si="14"/>
        <v>4923.8656921754091</v>
      </c>
      <c r="G26" s="37">
        <f t="shared" si="14"/>
        <v>5148.9329320722263</v>
      </c>
      <c r="H26" s="37">
        <f t="shared" si="14"/>
        <v>5551.0101461736886</v>
      </c>
      <c r="I26" s="37">
        <f t="shared" si="14"/>
        <v>5746.4520206362859</v>
      </c>
      <c r="J26" s="37">
        <f t="shared" si="14"/>
        <v>6051.2767841788482</v>
      </c>
      <c r="K26" s="37">
        <f t="shared" si="14"/>
        <v>5996.9482373172832</v>
      </c>
      <c r="L26" s="37">
        <f t="shared" si="14"/>
        <v>5811.6057609630261</v>
      </c>
      <c r="M26" s="37">
        <f t="shared" si="14"/>
        <v>5470.4104041272576</v>
      </c>
      <c r="N26" s="37">
        <f t="shared" si="14"/>
        <v>5424.0086844368016</v>
      </c>
      <c r="O26" s="37">
        <f t="shared" si="14"/>
        <v>5323.4458297506453</v>
      </c>
      <c r="P26" s="37">
        <f t="shared" si="14"/>
        <v>5270.960017196905</v>
      </c>
      <c r="Q26" s="37">
        <f t="shared" si="14"/>
        <v>5436.2398968185717</v>
      </c>
      <c r="R26" s="37">
        <f t="shared" si="14"/>
        <v>5692.9717110920028</v>
      </c>
      <c r="S26" s="37">
        <f t="shared" si="14"/>
        <v>5919.8141014617358</v>
      </c>
      <c r="T26" s="37">
        <f t="shared" si="14"/>
        <v>6086.5277730008602</v>
      </c>
      <c r="U26" s="37">
        <f t="shared" si="14"/>
        <v>6124.997506448839</v>
      </c>
      <c r="V26" s="37">
        <f t="shared" si="14"/>
        <v>6189.0479793637151</v>
      </c>
      <c r="W26" s="37">
        <f t="shared" ref="W26:X26" si="15">SUM(W27,W33)</f>
        <v>5748.1166809974202</v>
      </c>
      <c r="X26" s="37">
        <f t="shared" si="15"/>
        <v>6156.0969905417023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3915.079535683577</v>
      </c>
      <c r="D33" s="29">
        <f t="shared" si="18"/>
        <v>4158.4238177128118</v>
      </c>
      <c r="E33" s="29">
        <f t="shared" si="18"/>
        <v>4330.3405846947535</v>
      </c>
      <c r="F33" s="29">
        <f t="shared" si="18"/>
        <v>4923.8656921754091</v>
      </c>
      <c r="G33" s="29">
        <f t="shared" si="18"/>
        <v>5148.9329320722263</v>
      </c>
      <c r="H33" s="29">
        <f t="shared" si="18"/>
        <v>5551.0101461736886</v>
      </c>
      <c r="I33" s="29">
        <f t="shared" si="18"/>
        <v>5746.4520206362859</v>
      </c>
      <c r="J33" s="29">
        <f t="shared" si="18"/>
        <v>6051.2767841788482</v>
      </c>
      <c r="K33" s="29">
        <f t="shared" si="18"/>
        <v>5996.9482373172832</v>
      </c>
      <c r="L33" s="29">
        <f t="shared" si="18"/>
        <v>5811.6057609630261</v>
      </c>
      <c r="M33" s="29">
        <f t="shared" si="18"/>
        <v>5470.4104041272576</v>
      </c>
      <c r="N33" s="29">
        <f t="shared" si="18"/>
        <v>5424.0086844368016</v>
      </c>
      <c r="O33" s="29">
        <f t="shared" si="18"/>
        <v>5323.4458297506453</v>
      </c>
      <c r="P33" s="29">
        <f t="shared" si="18"/>
        <v>5270.960017196905</v>
      </c>
      <c r="Q33" s="29">
        <f t="shared" si="18"/>
        <v>5436.2398968185717</v>
      </c>
      <c r="R33" s="29">
        <f t="shared" si="18"/>
        <v>5692.9717110920028</v>
      </c>
      <c r="S33" s="29">
        <f t="shared" si="18"/>
        <v>5919.8141014617358</v>
      </c>
      <c r="T33" s="29">
        <f t="shared" si="18"/>
        <v>6086.5277730008602</v>
      </c>
      <c r="U33" s="29">
        <f t="shared" si="18"/>
        <v>6124.997506448839</v>
      </c>
      <c r="V33" s="29">
        <f t="shared" si="18"/>
        <v>6189.0479793637151</v>
      </c>
      <c r="W33" s="29">
        <f t="shared" ref="W33:X33" si="19">SUM(W34:W50)</f>
        <v>5748.1166809974202</v>
      </c>
      <c r="X33" s="29">
        <f t="shared" si="19"/>
        <v>6156.0969905417023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68.118830610490107</v>
      </c>
      <c r="D36" s="10">
        <f>FC_TRA_RAIL_E!D36+FC_TRA_ROAD_E!D36+FC_TRA_DAVI_E!D36+FC_TRA_DNAVI_E!D36+FC_TRA_PIPE_E!D36</f>
        <v>66.691143594153047</v>
      </c>
      <c r="E36" s="10">
        <f>FC_TRA_RAIL_E!E36+FC_TRA_ROAD_E!E36+FC_TRA_DAVI_E!E36+FC_TRA_DNAVI_E!E36+FC_TRA_PIPE_E!E36</f>
        <v>67.778761822871886</v>
      </c>
      <c r="F36" s="10">
        <f>FC_TRA_RAIL_E!F36+FC_TRA_ROAD_E!F36+FC_TRA_DAVI_E!F36+FC_TRA_DNAVI_E!F36+FC_TRA_PIPE_E!F36</f>
        <v>68.881255374032676</v>
      </c>
      <c r="G36" s="10">
        <f>FC_TRA_RAIL_E!G36+FC_TRA_ROAD_E!G36+FC_TRA_DAVI_E!G36+FC_TRA_DNAVI_E!G36+FC_TRA_PIPE_E!G36</f>
        <v>72.010060189165941</v>
      </c>
      <c r="H36" s="10">
        <f>FC_TRA_RAIL_E!H36+FC_TRA_ROAD_E!H36+FC_TRA_DAVI_E!H36+FC_TRA_DNAVI_E!H36+FC_TRA_PIPE_E!H36</f>
        <v>74.127944969905414</v>
      </c>
      <c r="I36" s="10">
        <f>FC_TRA_RAIL_E!I36+FC_TRA_ROAD_E!I36+FC_TRA_DAVI_E!I36+FC_TRA_DNAVI_E!I36+FC_TRA_PIPE_E!I36</f>
        <v>78.766981943250201</v>
      </c>
      <c r="J36" s="10">
        <f>FC_TRA_RAIL_E!J36+FC_TRA_ROAD_E!J36+FC_TRA_DAVI_E!J36+FC_TRA_DNAVI_E!J36+FC_TRA_PIPE_E!J36</f>
        <v>84.236887360275148</v>
      </c>
      <c r="K36" s="10">
        <f>FC_TRA_RAIL_E!K36+FC_TRA_ROAD_E!K36+FC_TRA_DAVI_E!K36+FC_TRA_DNAVI_E!K36+FC_TRA_PIPE_E!K36</f>
        <v>81.647721410146161</v>
      </c>
      <c r="L36" s="10">
        <f>FC_TRA_RAIL_E!L36+FC_TRA_ROAD_E!L36+FC_TRA_DAVI_E!L36+FC_TRA_DNAVI_E!L36+FC_TRA_PIPE_E!L36</f>
        <v>83.724075666380045</v>
      </c>
      <c r="M36" s="10">
        <f>FC_TRA_RAIL_E!M36+FC_TRA_ROAD_E!M36+FC_TRA_DAVI_E!M36+FC_TRA_DNAVI_E!M36+FC_TRA_PIPE_E!M36</f>
        <v>80.593637145313835</v>
      </c>
      <c r="N36" s="10">
        <f>FC_TRA_RAIL_E!N36+FC_TRA_ROAD_E!N36+FC_TRA_DAVI_E!N36+FC_TRA_DNAVI_E!N36+FC_TRA_PIPE_E!N36</f>
        <v>81.625365434221834</v>
      </c>
      <c r="O36" s="10">
        <f>FC_TRA_RAIL_E!O36+FC_TRA_ROAD_E!O36+FC_TRA_DAVI_E!O36+FC_TRA_DNAVI_E!O36+FC_TRA_PIPE_E!O36</f>
        <v>89.968443680137582</v>
      </c>
      <c r="P36" s="10">
        <f>FC_TRA_RAIL_E!P36+FC_TRA_ROAD_E!P36+FC_TRA_DAVI_E!P36+FC_TRA_DNAVI_E!P36+FC_TRA_PIPE_E!P36</f>
        <v>93.106878761822884</v>
      </c>
      <c r="Q36" s="10">
        <f>FC_TRA_RAIL_E!Q36+FC_TRA_ROAD_E!Q36+FC_TRA_DAVI_E!Q36+FC_TRA_DNAVI_E!Q36+FC_TRA_PIPE_E!Q36</f>
        <v>102.5221840068788</v>
      </c>
      <c r="R36" s="10">
        <f>FC_TRA_RAIL_E!R36+FC_TRA_ROAD_E!R36+FC_TRA_DAVI_E!R36+FC_TRA_DNAVI_E!R36+FC_TRA_PIPE_E!R36</f>
        <v>103.56835769561479</v>
      </c>
      <c r="S36" s="10">
        <f>FC_TRA_RAIL_E!S36+FC_TRA_ROAD_E!S36+FC_TRA_DAVI_E!S36+FC_TRA_DNAVI_E!S36+FC_TRA_PIPE_E!S36</f>
        <v>103.56835769561479</v>
      </c>
      <c r="T36" s="10">
        <f>FC_TRA_RAIL_E!T36+FC_TRA_ROAD_E!T36+FC_TRA_DAVI_E!T36+FC_TRA_DNAVI_E!T36+FC_TRA_PIPE_E!T36</f>
        <v>100.42992261392951</v>
      </c>
      <c r="U36" s="10">
        <f>FC_TRA_RAIL_E!U36+FC_TRA_ROAD_E!U36+FC_TRA_DAVI_E!U36+FC_TRA_DNAVI_E!U36+FC_TRA_PIPE_E!U36</f>
        <v>96.245313843508171</v>
      </c>
      <c r="V36" s="10">
        <f>FC_TRA_RAIL_E!V36+FC_TRA_ROAD_E!V36+FC_TRA_DAVI_E!V36+FC_TRA_DNAVI_E!V36+FC_TRA_PIPE_E!V36</f>
        <v>92.06079105760962</v>
      </c>
      <c r="W36" s="10">
        <f>FC_TRA_RAIL_E!W36+FC_TRA_ROAD_E!W36+FC_TRA_DAVI_E!W36+FC_TRA_DNAVI_E!W36+FC_TRA_PIPE_E!W36</f>
        <v>77.414703353396376</v>
      </c>
      <c r="X36" s="10">
        <f>FC_TRA_RAIL_E!X36+FC_TRA_ROAD_E!X36+FC_TRA_DAVI_E!X36+FC_TRA_DNAVI_E!X36+FC_TRA_PIPE_E!X36</f>
        <v>78.46087704213241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1921.548667239897</v>
      </c>
      <c r="D37" s="10">
        <f>FC_TRA_RAIL_E!D37+FC_TRA_ROAD_E!D37+FC_TRA_DAVI_E!D37+FC_TRA_DNAVI_E!D37+FC_TRA_PIPE_E!D37</f>
        <v>1966.01943250215</v>
      </c>
      <c r="E37" s="10">
        <f>FC_TRA_RAIL_E!E37+FC_TRA_ROAD_E!E37+FC_TRA_DAVI_E!E37+FC_TRA_DNAVI_E!E37+FC_TRA_PIPE_E!E37</f>
        <v>1991.874462596732</v>
      </c>
      <c r="F37" s="10">
        <f>FC_TRA_RAIL_E!F37+FC_TRA_ROAD_E!F37+FC_TRA_DAVI_E!F37+FC_TRA_DNAVI_E!F37+FC_TRA_PIPE_E!F37</f>
        <v>2171.8257093723132</v>
      </c>
      <c r="G37" s="10">
        <f>FC_TRA_RAIL_E!G37+FC_TRA_ROAD_E!G37+FC_TRA_DAVI_E!G37+FC_TRA_DNAVI_E!G37+FC_TRA_PIPE_E!G37</f>
        <v>2163.552106620808</v>
      </c>
      <c r="H37" s="10">
        <f>FC_TRA_RAIL_E!H37+FC_TRA_ROAD_E!H37+FC_TRA_DAVI_E!H37+FC_TRA_DNAVI_E!H37+FC_TRA_PIPE_E!H37</f>
        <v>2125.2865864144451</v>
      </c>
      <c r="I37" s="10">
        <f>FC_TRA_RAIL_E!I37+FC_TRA_ROAD_E!I37+FC_TRA_DAVI_E!I37+FC_TRA_DNAVI_E!I37+FC_TRA_PIPE_E!I37</f>
        <v>2103.567669819432</v>
      </c>
      <c r="J37" s="10">
        <f>FC_TRA_RAIL_E!J37+FC_TRA_ROAD_E!J37+FC_TRA_DAVI_E!J37+FC_TRA_DNAVI_E!J37+FC_TRA_PIPE_E!J37</f>
        <v>2194.812295786759</v>
      </c>
      <c r="K37" s="10">
        <f>FC_TRA_RAIL_E!K37+FC_TRA_ROAD_E!K37+FC_TRA_DAVI_E!K37+FC_TRA_DNAVI_E!K37+FC_TRA_PIPE_E!K37</f>
        <v>2110.9062768701629</v>
      </c>
      <c r="L37" s="10">
        <f>FC_TRA_RAIL_E!L37+FC_TRA_ROAD_E!L37+FC_TRA_DAVI_E!L37+FC_TRA_DNAVI_E!L37+FC_TRA_PIPE_E!L37</f>
        <v>2056.9826311263969</v>
      </c>
      <c r="M37" s="10">
        <f>FC_TRA_RAIL_E!M37+FC_TRA_ROAD_E!M37+FC_TRA_DAVI_E!M37+FC_TRA_DNAVI_E!M37+FC_TRA_PIPE_E!M37</f>
        <v>1867.953568357696</v>
      </c>
      <c r="N37" s="10">
        <f>FC_TRA_RAIL_E!N37+FC_TRA_ROAD_E!N37+FC_TRA_DAVI_E!N37+FC_TRA_DNAVI_E!N37+FC_TRA_PIPE_E!N37</f>
        <v>1795.89845227859</v>
      </c>
      <c r="O37" s="10">
        <f>FC_TRA_RAIL_E!O37+FC_TRA_ROAD_E!O37+FC_TRA_DAVI_E!O37+FC_TRA_DNAVI_E!O37+FC_TRA_PIPE_E!O37</f>
        <v>1673.969733447979</v>
      </c>
      <c r="P37" s="10">
        <f>FC_TRA_RAIL_E!P37+FC_TRA_ROAD_E!P37+FC_TRA_DAVI_E!P37+FC_TRA_DNAVI_E!P37+FC_TRA_PIPE_E!P37</f>
        <v>1573.9085984522792</v>
      </c>
      <c r="Q37" s="10">
        <f>FC_TRA_RAIL_E!Q37+FC_TRA_ROAD_E!Q37+FC_TRA_DAVI_E!Q37+FC_TRA_DNAVI_E!Q37+FC_TRA_PIPE_E!Q37</f>
        <v>1557.93551160791</v>
      </c>
      <c r="R37" s="10">
        <f>FC_TRA_RAIL_E!R37+FC_TRA_ROAD_E!R37+FC_TRA_DAVI_E!R37+FC_TRA_DNAVI_E!R37+FC_TRA_PIPE_E!R37</f>
        <v>1570.4544282029231</v>
      </c>
      <c r="S37" s="10">
        <f>FC_TRA_RAIL_E!S37+FC_TRA_ROAD_E!S37+FC_TRA_DAVI_E!S37+FC_TRA_DNAVI_E!S37+FC_TRA_PIPE_E!S37</f>
        <v>1617.4404127257087</v>
      </c>
      <c r="T37" s="10">
        <f>FC_TRA_RAIL_E!T37+FC_TRA_ROAD_E!T37+FC_TRA_DAVI_E!T37+FC_TRA_DNAVI_E!T37+FC_TRA_PIPE_E!T37</f>
        <v>1600.2579535683581</v>
      </c>
      <c r="U37" s="10">
        <f>FC_TRA_RAIL_E!U37+FC_TRA_ROAD_E!U37+FC_TRA_DAVI_E!U37+FC_TRA_DNAVI_E!U37+FC_TRA_PIPE_E!U37</f>
        <v>1601.4112639724851</v>
      </c>
      <c r="V37" s="10">
        <f>FC_TRA_RAIL_E!V37+FC_TRA_ROAD_E!V37+FC_TRA_DAVI_E!V37+FC_TRA_DNAVI_E!V37+FC_TRA_PIPE_E!V37</f>
        <v>1601.6239036973343</v>
      </c>
      <c r="W37" s="10">
        <f>FC_TRA_RAIL_E!W37+FC_TRA_ROAD_E!W37+FC_TRA_DAVI_E!W37+FC_TRA_DNAVI_E!W37+FC_TRA_PIPE_E!W37</f>
        <v>1455.950816852966</v>
      </c>
      <c r="X37" s="10">
        <f>FC_TRA_RAIL_E!X37+FC_TRA_ROAD_E!X37+FC_TRA_DAVI_E!X37+FC_TRA_DNAVI_E!X37+FC_TRA_PIPE_E!X37</f>
        <v>1514.9761822871881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1.0461736887360267</v>
      </c>
      <c r="D38" s="10">
        <f>FC_TRA_RAIL_E!D38+FC_TRA_ROAD_E!D38+FC_TRA_DAVI_E!D38+FC_TRA_DNAVI_E!D38+FC_TRA_PIPE_E!D38</f>
        <v>2.0922613929492688</v>
      </c>
      <c r="E38" s="10">
        <f>FC_TRA_RAIL_E!E38+FC_TRA_ROAD_E!E38+FC_TRA_DAVI_E!E38+FC_TRA_DNAVI_E!E38+FC_TRA_PIPE_E!E38</f>
        <v>3.1384350816852966</v>
      </c>
      <c r="F38" s="10">
        <f>FC_TRA_RAIL_E!F38+FC_TRA_ROAD_E!F38+FC_TRA_DAVI_E!F38+FC_TRA_DNAVI_E!F38+FC_TRA_PIPE_E!F38</f>
        <v>3.137919174548581</v>
      </c>
      <c r="G38" s="10">
        <f>FC_TRA_RAIL_E!G38+FC_TRA_ROAD_E!G38+FC_TRA_DAVI_E!G38+FC_TRA_DNAVI_E!G38+FC_TRA_PIPE_E!G38</f>
        <v>3.1377472055030093</v>
      </c>
      <c r="H38" s="10">
        <f>FC_TRA_RAIL_E!H38+FC_TRA_ROAD_E!H38+FC_TRA_DAVI_E!H38+FC_TRA_DNAVI_E!H38+FC_TRA_PIPE_E!H38</f>
        <v>2.0918314703353404</v>
      </c>
      <c r="I38" s="10">
        <f>FC_TRA_RAIL_E!I38+FC_TRA_ROAD_E!I38+FC_TRA_DAVI_E!I38+FC_TRA_DNAVI_E!I38+FC_TRA_PIPE_E!I38</f>
        <v>2.0918314703353396</v>
      </c>
      <c r="J38" s="10">
        <f>FC_TRA_RAIL_E!J38+FC_TRA_ROAD_E!J38+FC_TRA_DAVI_E!J38+FC_TRA_DNAVI_E!J38+FC_TRA_PIPE_E!J38</f>
        <v>2.09183147033534</v>
      </c>
      <c r="K38" s="10">
        <f>FC_TRA_RAIL_E!K38+FC_TRA_ROAD_E!K38+FC_TRA_DAVI_E!K38+FC_TRA_DNAVI_E!K38+FC_TRA_PIPE_E!K38</f>
        <v>2.09183147033534</v>
      </c>
      <c r="L38" s="10">
        <f>FC_TRA_RAIL_E!L38+FC_TRA_ROAD_E!L38+FC_TRA_DAVI_E!L38+FC_TRA_DNAVI_E!L38+FC_TRA_PIPE_E!L38</f>
        <v>2.09183147033534</v>
      </c>
      <c r="M38" s="10">
        <f>FC_TRA_RAIL_E!M38+FC_TRA_ROAD_E!M38+FC_TRA_DAVI_E!M38+FC_TRA_DNAVI_E!M38+FC_TRA_PIPE_E!M38</f>
        <v>2.09183147033534</v>
      </c>
      <c r="N38" s="10">
        <f>FC_TRA_RAIL_E!N38+FC_TRA_ROAD_E!N38+FC_TRA_DAVI_E!N38+FC_TRA_DNAVI_E!N38+FC_TRA_PIPE_E!N38</f>
        <v>1.04591573516767</v>
      </c>
      <c r="O38" s="10">
        <f>FC_TRA_RAIL_E!O38+FC_TRA_ROAD_E!O38+FC_TRA_DAVI_E!O38+FC_TRA_DNAVI_E!O38+FC_TRA_PIPE_E!O38</f>
        <v>2.09183147033534</v>
      </c>
      <c r="P38" s="10">
        <f>FC_TRA_RAIL_E!P38+FC_TRA_ROAD_E!P38+FC_TRA_DAVI_E!P38+FC_TRA_DNAVI_E!P38+FC_TRA_PIPE_E!P38</f>
        <v>2.09183147033534</v>
      </c>
      <c r="Q38" s="10">
        <f>FC_TRA_RAIL_E!Q38+FC_TRA_ROAD_E!Q38+FC_TRA_DAVI_E!Q38+FC_TRA_DNAVI_E!Q38+FC_TRA_PIPE_E!Q38</f>
        <v>2.09183147033534</v>
      </c>
      <c r="R38" s="10">
        <f>FC_TRA_RAIL_E!R38+FC_TRA_ROAD_E!R38+FC_TRA_DAVI_E!R38+FC_TRA_DNAVI_E!R38+FC_TRA_PIPE_E!R38</f>
        <v>3.1377472055030089</v>
      </c>
      <c r="S38" s="10">
        <f>FC_TRA_RAIL_E!S38+FC_TRA_ROAD_E!S38+FC_TRA_DAVI_E!S38+FC_TRA_DNAVI_E!S38+FC_TRA_PIPE_E!S38</f>
        <v>3.1377472055030089</v>
      </c>
      <c r="T38" s="10">
        <f>FC_TRA_RAIL_E!T38+FC_TRA_ROAD_E!T38+FC_TRA_DAVI_E!T38+FC_TRA_DNAVI_E!T38+FC_TRA_PIPE_E!T38</f>
        <v>3.1377472055030089</v>
      </c>
      <c r="U38" s="10">
        <f>FC_TRA_RAIL_E!U38+FC_TRA_ROAD_E!U38+FC_TRA_DAVI_E!U38+FC_TRA_DNAVI_E!U38+FC_TRA_PIPE_E!U38</f>
        <v>3.1377472055030089</v>
      </c>
      <c r="V38" s="10">
        <f>FC_TRA_RAIL_E!V38+FC_TRA_ROAD_E!V38+FC_TRA_DAVI_E!V38+FC_TRA_DNAVI_E!V38+FC_TRA_PIPE_E!V38</f>
        <v>3.1377472055030089</v>
      </c>
      <c r="W38" s="10">
        <f>FC_TRA_RAIL_E!W38+FC_TRA_ROAD_E!W38+FC_TRA_DAVI_E!W38+FC_TRA_DNAVI_E!W38+FC_TRA_PIPE_E!W38</f>
        <v>2.0918314703353404</v>
      </c>
      <c r="X38" s="10">
        <f>FC_TRA_RAIL_E!X38+FC_TRA_ROAD_E!X38+FC_TRA_DAVI_E!X38+FC_TRA_DNAVI_E!X38+FC_TRA_PIPE_E!X38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38.000343938091135</v>
      </c>
      <c r="D40" s="10">
        <f>FC_TRA_RAIL_E!D40+FC_TRA_ROAD_E!D40+FC_TRA_DAVI_E!D40+FC_TRA_DNAVI_E!D40+FC_TRA_PIPE_E!D40</f>
        <v>48.046259673258803</v>
      </c>
      <c r="E40" s="10">
        <f>FC_TRA_RAIL_E!E40+FC_TRA_ROAD_E!E40+FC_TRA_DAVI_E!E40+FC_TRA_DNAVI_E!E40+FC_TRA_PIPE_E!E40</f>
        <v>32.712295786758382</v>
      </c>
      <c r="F40" s="10">
        <f>FC_TRA_RAIL_E!F40+FC_TRA_ROAD_E!F40+FC_TRA_DAVI_E!F40+FC_TRA_DNAVI_E!F40+FC_TRA_PIPE_E!F40</f>
        <v>55.20206362854686</v>
      </c>
      <c r="G40" s="10">
        <f>FC_TRA_RAIL_E!G40+FC_TRA_ROAD_E!G40+FC_TRA_DAVI_E!G40+FC_TRA_DNAVI_E!G40+FC_TRA_PIPE_E!G40</f>
        <v>40.89045571797076</v>
      </c>
      <c r="H40" s="10">
        <f>FC_TRA_RAIL_E!H40+FC_TRA_ROAD_E!H40+FC_TRA_DAVI_E!H40+FC_TRA_DNAVI_E!H40+FC_TRA_PIPE_E!H40</f>
        <v>27.601031814273433</v>
      </c>
      <c r="I40" s="10">
        <f>FC_TRA_RAIL_E!I40+FC_TRA_ROAD_E!I40+FC_TRA_DAVI_E!I40+FC_TRA_DNAVI_E!I40+FC_TRA_PIPE_E!I40</f>
        <v>14.478847807394668</v>
      </c>
      <c r="J40" s="10">
        <f>FC_TRA_RAIL_E!J40+FC_TRA_ROAD_E!J40+FC_TRA_DAVI_E!J40+FC_TRA_DNAVI_E!J40+FC_TRA_PIPE_E!J40</f>
        <v>35.162854686156493</v>
      </c>
      <c r="K40" s="10">
        <f>FC_TRA_RAIL_E!K40+FC_TRA_ROAD_E!K40+FC_TRA_DAVI_E!K40+FC_TRA_DNAVI_E!K40+FC_TRA_PIPE_E!K40</f>
        <v>44.47067927773</v>
      </c>
      <c r="L40" s="10">
        <f>FC_TRA_RAIL_E!L40+FC_TRA_ROAD_E!L40+FC_TRA_DAVI_E!L40+FC_TRA_DNAVI_E!L40+FC_TRA_PIPE_E!L40</f>
        <v>29.991917454858122</v>
      </c>
      <c r="M40" s="10">
        <f>FC_TRA_RAIL_E!M40+FC_TRA_ROAD_E!M40+FC_TRA_DAVI_E!M40+FC_TRA_DNAVI_E!M40+FC_TRA_PIPE_E!M40</f>
        <v>27.923473774720552</v>
      </c>
      <c r="N40" s="10">
        <f>FC_TRA_RAIL_E!N40+FC_TRA_ROAD_E!N40+FC_TRA_DAVI_E!N40+FC_TRA_DNAVI_E!N40+FC_TRA_PIPE_E!N40</f>
        <v>43.436543422184002</v>
      </c>
      <c r="O40" s="10">
        <f>FC_TRA_RAIL_E!O40+FC_TRA_ROAD_E!O40+FC_TRA_DAVI_E!O40+FC_TRA_DNAVI_E!O40+FC_TRA_PIPE_E!O40</f>
        <v>19.649871023215823</v>
      </c>
      <c r="P40" s="10">
        <f>FC_TRA_RAIL_E!P40+FC_TRA_ROAD_E!P40+FC_TRA_DAVI_E!P40+FC_TRA_DNAVI_E!P40+FC_TRA_PIPE_E!P40</f>
        <v>17.58142734307825</v>
      </c>
      <c r="Q40" s="10">
        <f>FC_TRA_RAIL_E!Q40+FC_TRA_ROAD_E!Q40+FC_TRA_DAVI_E!Q40+FC_TRA_DNAVI_E!Q40+FC_TRA_PIPE_E!Q40</f>
        <v>16.547205503009447</v>
      </c>
      <c r="R40" s="10">
        <f>FC_TRA_RAIL_E!R40+FC_TRA_ROAD_E!R40+FC_TRA_DAVI_E!R40+FC_TRA_DNAVI_E!R40+FC_TRA_PIPE_E!R40</f>
        <v>35.162854686156493</v>
      </c>
      <c r="S40" s="10">
        <f>FC_TRA_RAIL_E!S40+FC_TRA_ROAD_E!S40+FC_TRA_DAVI_E!S40+FC_TRA_DNAVI_E!S40+FC_TRA_PIPE_E!S40</f>
        <v>39.299742046431639</v>
      </c>
      <c r="T40" s="10">
        <f>FC_TRA_RAIL_E!T40+FC_TRA_ROAD_E!T40+FC_TRA_DAVI_E!T40+FC_TRA_DNAVI_E!T40+FC_TRA_PIPE_E!T40</f>
        <v>49.641702493551158</v>
      </c>
      <c r="U40" s="10">
        <f>FC_TRA_RAIL_E!U40+FC_TRA_ROAD_E!U40+FC_TRA_DAVI_E!U40+FC_TRA_DNAVI_E!U40+FC_TRA_PIPE_E!U40</f>
        <v>31.02605331040413</v>
      </c>
      <c r="V40" s="10">
        <f>FC_TRA_RAIL_E!V40+FC_TRA_ROAD_E!V40+FC_TRA_DAVI_E!V40+FC_TRA_DNAVI_E!V40+FC_TRA_PIPE_E!V40</f>
        <v>44.47067927773</v>
      </c>
      <c r="W40" s="10">
        <f>FC_TRA_RAIL_E!W40+FC_TRA_ROAD_E!W40+FC_TRA_DAVI_E!W40+FC_TRA_DNAVI_E!W40+FC_TRA_PIPE_E!W40</f>
        <v>39.299742046431646</v>
      </c>
      <c r="X40" s="10">
        <f>FC_TRA_RAIL_E!X40+FC_TRA_ROAD_E!X40+FC_TRA_DAVI_E!X40+FC_TRA_DNAVI_E!X40+FC_TRA_PIPE_E!X40</f>
        <v>4.1368013757523645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1886.3655202063628</v>
      </c>
      <c r="D43" s="10">
        <f>FC_TRA_RAIL_E!D43+FC_TRA_ROAD_E!D43+FC_TRA_DAVI_E!D43+FC_TRA_DNAVI_E!D43+FC_TRA_PIPE_E!D43</f>
        <v>2075.5747205503012</v>
      </c>
      <c r="E43" s="10">
        <f>FC_TRA_RAIL_E!E43+FC_TRA_ROAD_E!E43+FC_TRA_DAVI_E!E43+FC_TRA_DNAVI_E!E43+FC_TRA_PIPE_E!E43</f>
        <v>2234.8366294067064</v>
      </c>
      <c r="F43" s="10">
        <f>FC_TRA_RAIL_E!F43+FC_TRA_ROAD_E!F43+FC_TRA_DAVI_E!F43+FC_TRA_DNAVI_E!F43+FC_TRA_PIPE_E!F43</f>
        <v>2624.8187446259676</v>
      </c>
      <c r="G43" s="10">
        <f>FC_TRA_RAIL_E!G43+FC_TRA_ROAD_E!G43+FC_TRA_DAVI_E!G43+FC_TRA_DNAVI_E!G43+FC_TRA_PIPE_E!G43</f>
        <v>2869.3425623387793</v>
      </c>
      <c r="H43" s="10">
        <f>FC_TRA_RAIL_E!H43+FC_TRA_ROAD_E!H43+FC_TRA_DAVI_E!H43+FC_TRA_DNAVI_E!H43+FC_TRA_PIPE_E!H43</f>
        <v>3321.9027515047292</v>
      </c>
      <c r="I43" s="10">
        <f>FC_TRA_RAIL_E!I43+FC_TRA_ROAD_E!I43+FC_TRA_DAVI_E!I43+FC_TRA_DNAVI_E!I43+FC_TRA_PIPE_E!I43</f>
        <v>3547.5466895958734</v>
      </c>
      <c r="J43" s="10">
        <f>FC_TRA_RAIL_E!J43+FC_TRA_ROAD_E!J43+FC_TRA_DAVI_E!J43+FC_TRA_DNAVI_E!J43+FC_TRA_PIPE_E!J43</f>
        <v>3734.9729148753222</v>
      </c>
      <c r="K43" s="10">
        <f>FC_TRA_RAIL_E!K43+FC_TRA_ROAD_E!K43+FC_TRA_DAVI_E!K43+FC_TRA_DNAVI_E!K43+FC_TRA_PIPE_E!K43</f>
        <v>3757.8317282889084</v>
      </c>
      <c r="L43" s="10">
        <f>FC_TRA_RAIL_E!L43+FC_TRA_ROAD_E!L43+FC_TRA_DAVI_E!L43+FC_TRA_DNAVI_E!L43+FC_TRA_PIPE_E!L43</f>
        <v>3638.8153052450552</v>
      </c>
      <c r="M43" s="10">
        <f>FC_TRA_RAIL_E!M43+FC_TRA_ROAD_E!M43+FC_TRA_DAVI_E!M43+FC_TRA_DNAVI_E!M43+FC_TRA_PIPE_E!M43</f>
        <v>3491.8478933791916</v>
      </c>
      <c r="N43" s="10">
        <f>FC_TRA_RAIL_E!N43+FC_TRA_ROAD_E!N43+FC_TRA_DAVI_E!N43+FC_TRA_DNAVI_E!N43+FC_TRA_PIPE_E!N43</f>
        <v>3502.0024075666379</v>
      </c>
      <c r="O43" s="10">
        <f>FC_TRA_RAIL_E!O43+FC_TRA_ROAD_E!O43+FC_TRA_DAVI_E!O43+FC_TRA_DNAVI_E!O43+FC_TRA_PIPE_E!O43</f>
        <v>3537.7659501289772</v>
      </c>
      <c r="P43" s="10">
        <f>FC_TRA_RAIL_E!P43+FC_TRA_ROAD_E!P43+FC_TRA_DAVI_E!P43+FC_TRA_DNAVI_E!P43+FC_TRA_PIPE_E!P43</f>
        <v>3584.2712811693891</v>
      </c>
      <c r="Q43" s="10">
        <f>FC_TRA_RAIL_E!Q43+FC_TRA_ROAD_E!Q43+FC_TRA_DAVI_E!Q43+FC_TRA_DNAVI_E!Q43+FC_TRA_PIPE_E!Q43</f>
        <v>3757.1431642304378</v>
      </c>
      <c r="R43" s="10">
        <f>FC_TRA_RAIL_E!R43+FC_TRA_ROAD_E!R43+FC_TRA_DAVI_E!R43+FC_TRA_DNAVI_E!R43+FC_TRA_PIPE_E!R43</f>
        <v>3980.6483233018057</v>
      </c>
      <c r="S43" s="10">
        <f>FC_TRA_RAIL_E!S43+FC_TRA_ROAD_E!S43+FC_TRA_DAVI_E!S43+FC_TRA_DNAVI_E!S43+FC_TRA_PIPE_E!S43</f>
        <v>4156.3678417884776</v>
      </c>
      <c r="T43" s="10">
        <f>FC_TRA_RAIL_E!T43+FC_TRA_ROAD_E!T43+FC_TRA_DAVI_E!T43+FC_TRA_DNAVI_E!T43+FC_TRA_PIPE_E!T43</f>
        <v>4333.0604471195184</v>
      </c>
      <c r="U43" s="10">
        <f>FC_TRA_RAIL_E!U43+FC_TRA_ROAD_E!U43+FC_TRA_DAVI_E!U43+FC_TRA_DNAVI_E!U43+FC_TRA_PIPE_E!U43</f>
        <v>4393.1771281169385</v>
      </c>
      <c r="V43" s="10">
        <f>FC_TRA_RAIL_E!V43+FC_TRA_ROAD_E!V43+FC_TRA_DAVI_E!V43+FC_TRA_DNAVI_E!V43+FC_TRA_PIPE_E!V43</f>
        <v>4447.7548581255378</v>
      </c>
      <c r="W43" s="10">
        <f>FC_TRA_RAIL_E!W43+FC_TRA_ROAD_E!W43+FC_TRA_DAVI_E!W43+FC_TRA_DNAVI_E!W43+FC_TRA_PIPE_E!W43</f>
        <v>4173.3595872742908</v>
      </c>
      <c r="X43" s="10">
        <f>FC_TRA_RAIL_E!X43+FC_TRA_ROAD_E!X43+FC_TRA_DAVI_E!X43+FC_TRA_DNAVI_E!X43+FC_TRA_PIPE_E!X43</f>
        <v>4556.431298366294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29.213241616509023</v>
      </c>
      <c r="D51" s="37">
        <f>FC_TRA_RAIL_E!D51+FC_TRA_ROAD_E!D51+FC_TRA_DAVI_E!D51+FC_TRA_DNAVI_E!D51+FC_TRA_PIPE_E!D51</f>
        <v>30.610490111779875</v>
      </c>
      <c r="E51" s="37">
        <f>FC_TRA_RAIL_E!E51+FC_TRA_ROAD_E!E51+FC_TRA_DAVI_E!E51+FC_TRA_DNAVI_E!E51+FC_TRA_PIPE_E!E51</f>
        <v>33.190025795356831</v>
      </c>
      <c r="F51" s="37">
        <f>FC_TRA_RAIL_E!F51+FC_TRA_ROAD_E!F51+FC_TRA_DAVI_E!F51+FC_TRA_DNAVI_E!F51+FC_TRA_PIPE_E!F51</f>
        <v>32.502149613069648</v>
      </c>
      <c r="G51" s="37">
        <f>FC_TRA_RAIL_E!G51+FC_TRA_ROAD_E!G51+FC_TRA_DAVI_E!G51+FC_TRA_DNAVI_E!G51+FC_TRA_PIPE_E!G51</f>
        <v>34.866723989681859</v>
      </c>
      <c r="H51" s="37">
        <f>FC_TRA_RAIL_E!H51+FC_TRA_ROAD_E!H51+FC_TRA_DAVI_E!H51+FC_TRA_DNAVI_E!H51+FC_TRA_PIPE_E!H51</f>
        <v>38.693035253654337</v>
      </c>
      <c r="I51" s="37">
        <f>FC_TRA_RAIL_E!I51+FC_TRA_ROAD_E!I51+FC_TRA_DAVI_E!I51+FC_TRA_DNAVI_E!I51+FC_TRA_PIPE_E!I51</f>
        <v>43.85210662080825</v>
      </c>
      <c r="J51" s="37">
        <f>FC_TRA_RAIL_E!J51+FC_TRA_ROAD_E!J51+FC_TRA_DAVI_E!J51+FC_TRA_DNAVI_E!J51+FC_TRA_PIPE_E!J51</f>
        <v>56.169389509888219</v>
      </c>
      <c r="K51" s="37">
        <f>FC_TRA_RAIL_E!K51+FC_TRA_ROAD_E!K51+FC_TRA_DAVI_E!K51+FC_TRA_DNAVI_E!K51+FC_TRA_PIPE_E!K51</f>
        <v>68.680137575236444</v>
      </c>
      <c r="L51" s="37">
        <f>FC_TRA_RAIL_E!L51+FC_TRA_ROAD_E!L51+FC_TRA_DAVI_E!L51+FC_TRA_DNAVI_E!L51+FC_TRA_PIPE_E!L51</f>
        <v>72.162510748065344</v>
      </c>
      <c r="M51" s="37">
        <f>FC_TRA_RAIL_E!M51+FC_TRA_ROAD_E!M51+FC_TRA_DAVI_E!M51+FC_TRA_DNAVI_E!M51+FC_TRA_PIPE_E!M51</f>
        <v>74.011177987962157</v>
      </c>
      <c r="N51" s="37">
        <f>FC_TRA_RAIL_E!N51+FC_TRA_ROAD_E!N51+FC_TRA_DAVI_E!N51+FC_TRA_DNAVI_E!N51+FC_TRA_PIPE_E!N51</f>
        <v>73.022355975924327</v>
      </c>
      <c r="O51" s="37">
        <f>FC_TRA_RAIL_E!O51+FC_TRA_ROAD_E!O51+FC_TRA_DAVI_E!O51+FC_TRA_DNAVI_E!O51+FC_TRA_PIPE_E!O51</f>
        <v>51.031814273430783</v>
      </c>
      <c r="P51" s="37">
        <f>FC_TRA_RAIL_E!P51+FC_TRA_ROAD_E!P51+FC_TRA_DAVI_E!P51+FC_TRA_DNAVI_E!P51+FC_TRA_PIPE_E!P51</f>
        <v>53.35339638865004</v>
      </c>
      <c r="Q51" s="37">
        <f>FC_TRA_RAIL_E!Q51+FC_TRA_ROAD_E!Q51+FC_TRA_DAVI_E!Q51+FC_TRA_DNAVI_E!Q51+FC_TRA_PIPE_E!Q51</f>
        <v>60.683576956147888</v>
      </c>
      <c r="R51" s="37">
        <f>FC_TRA_RAIL_E!R51+FC_TRA_ROAD_E!R51+FC_TRA_DAVI_E!R51+FC_TRA_DNAVI_E!R51+FC_TRA_PIPE_E!R51</f>
        <v>66.380051590713663</v>
      </c>
      <c r="S51" s="37">
        <f>FC_TRA_RAIL_E!S51+FC_TRA_ROAD_E!S51+FC_TRA_DAVI_E!S51+FC_TRA_DNAVI_E!S51+FC_TRA_PIPE_E!S51</f>
        <v>54.514359415305236</v>
      </c>
      <c r="T51" s="37">
        <f>FC_TRA_RAIL_E!T51+FC_TRA_ROAD_E!T51+FC_TRA_DAVI_E!T51+FC_TRA_DNAVI_E!T51+FC_TRA_PIPE_E!T51</f>
        <v>69.948409286328456</v>
      </c>
      <c r="U51" s="37">
        <f>FC_TRA_RAIL_E!U51+FC_TRA_ROAD_E!U51+FC_TRA_DAVI_E!U51+FC_TRA_DNAVI_E!U51+FC_TRA_PIPE_E!U51</f>
        <v>74.763800515907135</v>
      </c>
      <c r="V51" s="37">
        <f>FC_TRA_RAIL_E!V51+FC_TRA_ROAD_E!V51+FC_TRA_DAVI_E!V51+FC_TRA_DNAVI_E!V51+FC_TRA_PIPE_E!V51</f>
        <v>97.054944110060191</v>
      </c>
      <c r="W51" s="37">
        <f>FC_TRA_RAIL_E!W51+FC_TRA_ROAD_E!W51+FC_TRA_DAVI_E!W51+FC_TRA_DNAVI_E!W51+FC_TRA_PIPE_E!W51</f>
        <v>115.38632846087704</v>
      </c>
      <c r="X51" s="37">
        <f>FC_TRA_RAIL_E!X51+FC_TRA_ROAD_E!X51+FC_TRA_DAVI_E!X51+FC_TRA_DNAVI_E!X51+FC_TRA_PIPE_E!X51</f>
        <v>101.86474634565778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61.861049011177982</v>
      </c>
      <c r="D52" s="37">
        <f t="shared" si="20"/>
        <v>45.953912295786751</v>
      </c>
      <c r="E52" s="37">
        <f t="shared" si="20"/>
        <v>64.512295786758386</v>
      </c>
      <c r="F52" s="37">
        <f t="shared" si="20"/>
        <v>61.861049011177982</v>
      </c>
      <c r="G52" s="37">
        <f t="shared" si="20"/>
        <v>31.81427343078246</v>
      </c>
      <c r="H52" s="37">
        <f t="shared" si="20"/>
        <v>2.6511607910576087</v>
      </c>
      <c r="I52" s="37">
        <f t="shared" si="20"/>
        <v>18.080653482373169</v>
      </c>
      <c r="J52" s="37">
        <f t="shared" si="20"/>
        <v>30.046775580395529</v>
      </c>
      <c r="K52" s="37">
        <f t="shared" si="20"/>
        <v>109.94075666380053</v>
      </c>
      <c r="L52" s="37">
        <f t="shared" si="20"/>
        <v>194.77884780739464</v>
      </c>
      <c r="M52" s="37">
        <f t="shared" si="20"/>
        <v>231.25055889939813</v>
      </c>
      <c r="N52" s="37">
        <f t="shared" si="20"/>
        <v>300.10988822012041</v>
      </c>
      <c r="O52" s="37">
        <f t="shared" si="20"/>
        <v>275.26990541702492</v>
      </c>
      <c r="P52" s="37">
        <f t="shared" si="20"/>
        <v>277.10902837489243</v>
      </c>
      <c r="Q52" s="37">
        <f t="shared" si="20"/>
        <v>316.75743766122099</v>
      </c>
      <c r="R52" s="37">
        <f t="shared" si="20"/>
        <v>296.50326741186586</v>
      </c>
      <c r="S52" s="37">
        <f t="shared" si="20"/>
        <v>301.11298366294068</v>
      </c>
      <c r="T52" s="37">
        <f t="shared" si="20"/>
        <v>313.8435081685297</v>
      </c>
      <c r="U52" s="37">
        <f t="shared" si="20"/>
        <v>308.70834049871019</v>
      </c>
      <c r="V52" s="37">
        <f t="shared" si="20"/>
        <v>340.40318142734304</v>
      </c>
      <c r="W52" s="37">
        <f t="shared" ref="W52:X52" si="21">SUM(W53:W70)</f>
        <v>373.60988822012041</v>
      </c>
      <c r="X52" s="37">
        <f t="shared" si="21"/>
        <v>361.61298366294068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1.177472055030095</v>
      </c>
      <c r="X61" s="10">
        <f>FC_TRA_RAIL_E!X61+FC_TRA_ROAD_E!X61+FC_TRA_DAVI_E!X61+FC_TRA_DNAVI_E!X61+FC_TRA_PIPE_E!X61</f>
        <v>18.94075666380051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1.2897678417884779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34.823731728288912</v>
      </c>
      <c r="L64" s="10">
        <f>FC_TRA_RAIL_E!L64+FC_TRA_ROAD_E!L64+FC_TRA_DAVI_E!L64+FC_TRA_DNAVI_E!L64+FC_TRA_PIPE_E!L64</f>
        <v>58.684436801375753</v>
      </c>
      <c r="M64" s="10">
        <f>FC_TRA_RAIL_E!M64+FC_TRA_ROAD_E!M64+FC_TRA_DAVI_E!M64+FC_TRA_DNAVI_E!M64+FC_TRA_PIPE_E!M64</f>
        <v>58.039552880481509</v>
      </c>
      <c r="N64" s="10">
        <f>FC_TRA_RAIL_E!N64+FC_TRA_ROAD_E!N64+FC_TRA_DAVI_E!N64+FC_TRA_DNAVI_E!N64+FC_TRA_PIPE_E!N64</f>
        <v>60.619088564058472</v>
      </c>
      <c r="O64" s="10">
        <f>FC_TRA_RAIL_E!O64+FC_TRA_ROAD_E!O64+FC_TRA_DAVI_E!O64+FC_TRA_DNAVI_E!O64+FC_TRA_PIPE_E!O64</f>
        <v>56.104901117798789</v>
      </c>
      <c r="P64" s="10">
        <f>FC_TRA_RAIL_E!P64+FC_TRA_ROAD_E!P64+FC_TRA_DAVI_E!P64+FC_TRA_DNAVI_E!P64+FC_TRA_PIPE_E!P64</f>
        <v>53.52536543422184</v>
      </c>
      <c r="Q64" s="10">
        <f>FC_TRA_RAIL_E!Q64+FC_TRA_ROAD_E!Q64+FC_TRA_DAVI_E!Q64+FC_TRA_DNAVI_E!Q64+FC_TRA_PIPE_E!Q64</f>
        <v>65.778159931212372</v>
      </c>
      <c r="R64" s="10">
        <f>FC_TRA_RAIL_E!R64+FC_TRA_ROAD_E!R64+FC_TRA_DAVI_E!R64+FC_TRA_DNAVI_E!R64+FC_TRA_PIPE_E!R64</f>
        <v>63.198624247635422</v>
      </c>
      <c r="S64" s="10">
        <f>FC_TRA_RAIL_E!S64+FC_TRA_ROAD_E!S64+FC_TRA_DAVI_E!S64+FC_TRA_DNAVI_E!S64+FC_TRA_PIPE_E!S64</f>
        <v>48.366294067067933</v>
      </c>
      <c r="T64" s="10">
        <f>FC_TRA_RAIL_E!T64+FC_TRA_ROAD_E!T64+FC_TRA_DAVI_E!T64+FC_TRA_DNAVI_E!T64+FC_TRA_PIPE_E!T64</f>
        <v>59.329320722269991</v>
      </c>
      <c r="U64" s="10">
        <f>FC_TRA_RAIL_E!U64+FC_TRA_ROAD_E!U64+FC_TRA_DAVI_E!U64+FC_TRA_DNAVI_E!U64+FC_TRA_PIPE_E!U64</f>
        <v>61.263972484952703</v>
      </c>
      <c r="V64" s="10">
        <f>FC_TRA_RAIL_E!V64+FC_TRA_ROAD_E!V64+FC_TRA_DAVI_E!V64+FC_TRA_DNAVI_E!V64+FC_TRA_PIPE_E!V64</f>
        <v>73.516766981943249</v>
      </c>
      <c r="W64" s="10">
        <f>FC_TRA_RAIL_E!W64+FC_TRA_ROAD_E!W64+FC_TRA_DAVI_E!W64+FC_TRA_DNAVI_E!W64+FC_TRA_PIPE_E!W64</f>
        <v>65.778159931212372</v>
      </c>
      <c r="X64" s="10">
        <f>FC_TRA_RAIL_E!X64+FC_TRA_ROAD_E!X64+FC_TRA_DAVI_E!X64+FC_TRA_DNAVI_E!X64+FC_TRA_PIPE_E!X64</f>
        <v>55.460017196904552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61.861049011177982</v>
      </c>
      <c r="D66" s="10">
        <f>FC_TRA_RAIL_E!D66+FC_TRA_ROAD_E!D66+FC_TRA_DAVI_E!D66+FC_TRA_DNAVI_E!D66+FC_TRA_PIPE_E!D66</f>
        <v>45.953912295786751</v>
      </c>
      <c r="E66" s="10">
        <f>FC_TRA_RAIL_E!E66+FC_TRA_ROAD_E!E66+FC_TRA_DAVI_E!E66+FC_TRA_DNAVI_E!E66+FC_TRA_PIPE_E!E66</f>
        <v>64.512295786758386</v>
      </c>
      <c r="F66" s="10">
        <f>FC_TRA_RAIL_E!F66+FC_TRA_ROAD_E!F66+FC_TRA_DAVI_E!F66+FC_TRA_DNAVI_E!F66+FC_TRA_PIPE_E!F66</f>
        <v>61.861049011177982</v>
      </c>
      <c r="G66" s="10">
        <f>FC_TRA_RAIL_E!G66+FC_TRA_ROAD_E!G66+FC_TRA_DAVI_E!G66+FC_TRA_DNAVI_E!G66+FC_TRA_PIPE_E!G66</f>
        <v>31.81427343078246</v>
      </c>
      <c r="H66" s="10">
        <f>FC_TRA_RAIL_E!H66+FC_TRA_ROAD_E!H66+FC_TRA_DAVI_E!H66+FC_TRA_DNAVI_E!H66+FC_TRA_PIPE_E!H66</f>
        <v>2.6511607910576087</v>
      </c>
      <c r="I66" s="10">
        <f>FC_TRA_RAIL_E!I66+FC_TRA_ROAD_E!I66+FC_TRA_DAVI_E!I66+FC_TRA_DNAVI_E!I66+FC_TRA_PIPE_E!I66</f>
        <v>16.79088564058469</v>
      </c>
      <c r="J66" s="10">
        <f>FC_TRA_RAIL_E!J66+FC_TRA_ROAD_E!J66+FC_TRA_DAVI_E!J66+FC_TRA_DNAVI_E!J66+FC_TRA_PIPE_E!J66</f>
        <v>30.046775580395529</v>
      </c>
      <c r="K66" s="10">
        <f>FC_TRA_RAIL_E!K66+FC_TRA_ROAD_E!K66+FC_TRA_DAVI_E!K66+FC_TRA_DNAVI_E!K66+FC_TRA_PIPE_E!K66</f>
        <v>75.117024935511608</v>
      </c>
      <c r="L66" s="10">
        <f>FC_TRA_RAIL_E!L66+FC_TRA_ROAD_E!L66+FC_TRA_DAVI_E!L66+FC_TRA_DNAVI_E!L66+FC_TRA_PIPE_E!L66</f>
        <v>136.0944110060189</v>
      </c>
      <c r="M66" s="10">
        <f>FC_TRA_RAIL_E!M66+FC_TRA_ROAD_E!M66+FC_TRA_DAVI_E!M66+FC_TRA_DNAVI_E!M66+FC_TRA_PIPE_E!M66</f>
        <v>173.21100601891661</v>
      </c>
      <c r="N66" s="10">
        <f>FC_TRA_RAIL_E!N66+FC_TRA_ROAD_E!N66+FC_TRA_DAVI_E!N66+FC_TRA_DNAVI_E!N66+FC_TRA_PIPE_E!N66</f>
        <v>239.49079965606194</v>
      </c>
      <c r="O66" s="10">
        <f>FC_TRA_RAIL_E!O66+FC_TRA_ROAD_E!O66+FC_TRA_DAVI_E!O66+FC_TRA_DNAVI_E!O66+FC_TRA_PIPE_E!O66</f>
        <v>219.1650042992261</v>
      </c>
      <c r="P66" s="10">
        <f>FC_TRA_RAIL_E!P66+FC_TRA_ROAD_E!P66+FC_TRA_DAVI_E!P66+FC_TRA_DNAVI_E!P66+FC_TRA_PIPE_E!P66</f>
        <v>223.58366294067059</v>
      </c>
      <c r="Q66" s="10">
        <f>FC_TRA_RAIL_E!Q66+FC_TRA_ROAD_E!Q66+FC_TRA_DAVI_E!Q66+FC_TRA_DNAVI_E!Q66+FC_TRA_PIPE_E!Q66</f>
        <v>250.97927773000862</v>
      </c>
      <c r="R66" s="10">
        <f>FC_TRA_RAIL_E!R66+FC_TRA_ROAD_E!R66+FC_TRA_DAVI_E!R66+FC_TRA_DNAVI_E!R66+FC_TRA_PIPE_E!R66</f>
        <v>233.30464316423041</v>
      </c>
      <c r="S66" s="10">
        <f>FC_TRA_RAIL_E!S66+FC_TRA_ROAD_E!S66+FC_TRA_DAVI_E!S66+FC_TRA_DNAVI_E!S66+FC_TRA_PIPE_E!S66</f>
        <v>252.74668959587277</v>
      </c>
      <c r="T66" s="10">
        <f>FC_TRA_RAIL_E!T66+FC_TRA_ROAD_E!T66+FC_TRA_DAVI_E!T66+FC_TRA_DNAVI_E!T66+FC_TRA_PIPE_E!T66</f>
        <v>254.51418744625971</v>
      </c>
      <c r="U66" s="10">
        <f>FC_TRA_RAIL_E!U66+FC_TRA_ROAD_E!U66+FC_TRA_DAVI_E!U66+FC_TRA_DNAVI_E!U66+FC_TRA_PIPE_E!U66</f>
        <v>247.4443680137575</v>
      </c>
      <c r="V66" s="10">
        <f>FC_TRA_RAIL_E!V66+FC_TRA_ROAD_E!V66+FC_TRA_DAVI_E!V66+FC_TRA_DNAVI_E!V66+FC_TRA_PIPE_E!V66</f>
        <v>266.88641444539979</v>
      </c>
      <c r="W66" s="10">
        <f>FC_TRA_RAIL_E!W66+FC_TRA_ROAD_E!W66+FC_TRA_DAVI_E!W66+FC_TRA_DNAVI_E!W66+FC_TRA_PIPE_E!W66</f>
        <v>306.65425623387796</v>
      </c>
      <c r="X66" s="10">
        <f>FC_TRA_RAIL_E!X66+FC_TRA_ROAD_E!X66+FC_TRA_DAVI_E!X66+FC_TRA_DNAVI_E!X66+FC_TRA_PIPE_E!X66</f>
        <v>287.21220980223563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115.5652721207726</v>
      </c>
      <c r="D76" s="40">
        <f>FC_TRA_RAIL_E!D76+FC_TRA_ROAD_E!D76+FC_TRA_DAVI_E!D76+FC_TRA_DNAVI_E!D76+FC_TRA_PIPE_E!D76</f>
        <v>116.96521401241384</v>
      </c>
      <c r="E76" s="40">
        <f>FC_TRA_RAIL_E!E76+FC_TRA_ROAD_E!E76+FC_TRA_DAVI_E!E76+FC_TRA_DNAVI_E!E76+FC_TRA_PIPE_E!E76</f>
        <v>111.30857642857555</v>
      </c>
      <c r="F76" s="40">
        <f>FC_TRA_RAIL_E!F76+FC_TRA_ROAD_E!F76+FC_TRA_DAVI_E!F76+FC_TRA_DNAVI_E!F76+FC_TRA_PIPE_E!F76</f>
        <v>115.16220427745418</v>
      </c>
      <c r="G76" s="40">
        <f>FC_TRA_RAIL_E!G76+FC_TRA_ROAD_E!G76+FC_TRA_DAVI_E!G76+FC_TRA_DNAVI_E!G76+FC_TRA_PIPE_E!G76</f>
        <v>159.23450749040742</v>
      </c>
      <c r="H76" s="40">
        <f>FC_TRA_RAIL_E!H76+FC_TRA_ROAD_E!H76+FC_TRA_DAVI_E!H76+FC_TRA_DNAVI_E!H76+FC_TRA_PIPE_E!H76</f>
        <v>158.37634897124664</v>
      </c>
      <c r="I76" s="40">
        <f>FC_TRA_RAIL_E!I76+FC_TRA_ROAD_E!I76+FC_TRA_DAVI_E!I76+FC_TRA_DNAVI_E!I76+FC_TRA_PIPE_E!I76</f>
        <v>157.72284837692004</v>
      </c>
      <c r="J76" s="40">
        <f>FC_TRA_RAIL_E!J76+FC_TRA_ROAD_E!J76+FC_TRA_DAVI_E!J76+FC_TRA_DNAVI_E!J76+FC_TRA_PIPE_E!J76</f>
        <v>155.7855890544316</v>
      </c>
      <c r="K76" s="40">
        <f>FC_TRA_RAIL_E!K76+FC_TRA_ROAD_E!K76+FC_TRA_DAVI_E!K76+FC_TRA_DNAVI_E!K76+FC_TRA_PIPE_E!K76</f>
        <v>152.06999106803573</v>
      </c>
      <c r="L76" s="40">
        <f>FC_TRA_RAIL_E!L76+FC_TRA_ROAD_E!L76+FC_TRA_DAVI_E!L76+FC_TRA_DNAVI_E!L76+FC_TRA_PIPE_E!L76</f>
        <v>145.56374008525009</v>
      </c>
      <c r="M76" s="40">
        <f>FC_TRA_RAIL_E!M76+FC_TRA_ROAD_E!M76+FC_TRA_DAVI_E!M76+FC_TRA_DNAVI_E!M76+FC_TRA_PIPE_E!M76</f>
        <v>143.36460781609722</v>
      </c>
      <c r="N76" s="40">
        <f>FC_TRA_RAIL_E!N76+FC_TRA_ROAD_E!N76+FC_TRA_DAVI_E!N76+FC_TRA_DNAVI_E!N76+FC_TRA_PIPE_E!N76</f>
        <v>141.66849664371102</v>
      </c>
      <c r="O76" s="40">
        <f>FC_TRA_RAIL_E!O76+FC_TRA_ROAD_E!O76+FC_TRA_DAVI_E!O76+FC_TRA_DNAVI_E!O76+FC_TRA_PIPE_E!O76</f>
        <v>142.38328366301971</v>
      </c>
      <c r="P76" s="40">
        <f>FC_TRA_RAIL_E!P76+FC_TRA_ROAD_E!P76+FC_TRA_DAVI_E!P76+FC_TRA_DNAVI_E!P76+FC_TRA_PIPE_E!P76</f>
        <v>138.45122841445402</v>
      </c>
      <c r="Q76" s="40">
        <f>FC_TRA_RAIL_E!Q76+FC_TRA_ROAD_E!Q76+FC_TRA_DAVI_E!Q76+FC_TRA_DNAVI_E!Q76+FC_TRA_PIPE_E!Q76</f>
        <v>130.38017897468288</v>
      </c>
      <c r="R76" s="40">
        <f>FC_TRA_RAIL_E!R76+FC_TRA_ROAD_E!R76+FC_TRA_DAVI_E!R76+FC_TRA_DNAVI_E!R76+FC_TRA_PIPE_E!R76</f>
        <v>134.30608013898248</v>
      </c>
      <c r="S76" s="40">
        <f>FC_TRA_RAIL_E!S76+FC_TRA_ROAD_E!S76+FC_TRA_DAVI_E!S76+FC_TRA_DNAVI_E!S76+FC_TRA_PIPE_E!S76</f>
        <v>136.46610878026911</v>
      </c>
      <c r="T76" s="40">
        <f>FC_TRA_RAIL_E!T76+FC_TRA_ROAD_E!T76+FC_TRA_DAVI_E!T76+FC_TRA_DNAVI_E!T76+FC_TRA_PIPE_E!T76</f>
        <v>142.06218323157253</v>
      </c>
      <c r="U76" s="40">
        <f>FC_TRA_RAIL_E!U76+FC_TRA_ROAD_E!U76+FC_TRA_DAVI_E!U76+FC_TRA_DNAVI_E!U76+FC_TRA_PIPE_E!U76</f>
        <v>146.8939453752331</v>
      </c>
      <c r="V76" s="40">
        <f>FC_TRA_RAIL_E!V76+FC_TRA_ROAD_E!V76+FC_TRA_DAVI_E!V76+FC_TRA_DNAVI_E!V76+FC_TRA_PIPE_E!V76</f>
        <v>147.94347158961628</v>
      </c>
      <c r="W76" s="40">
        <f>FC_TRA_RAIL_E!W76+FC_TRA_ROAD_E!W76+FC_TRA_DAVI_E!W76+FC_TRA_DNAVI_E!W76+FC_TRA_PIPE_E!W76</f>
        <v>137.62088549122043</v>
      </c>
      <c r="X76" s="40">
        <f>FC_TRA_RAIL_E!X76+FC_TRA_ROAD_E!X76+FC_TRA_DAVI_E!X76+FC_TRA_DNAVI_E!X76+FC_TRA_PIPE_E!X76</f>
        <v>144.72270978293722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209.48374892519342</v>
      </c>
      <c r="D2" s="31">
        <f t="shared" ref="D2:W2" si="1">SUM(D3,D17,D22,D25,D26,D51,D52,D71,D74,D75,D76)</f>
        <v>202.27953568357694</v>
      </c>
      <c r="E2" s="31">
        <f t="shared" si="1"/>
        <v>193.04385210662079</v>
      </c>
      <c r="F2" s="31">
        <f t="shared" si="1"/>
        <v>195.14350816852959</v>
      </c>
      <c r="G2" s="31">
        <f t="shared" si="1"/>
        <v>238.04436801375749</v>
      </c>
      <c r="H2" s="31">
        <f t="shared" si="1"/>
        <v>237.29690455717969</v>
      </c>
      <c r="I2" s="31">
        <f t="shared" si="1"/>
        <v>242.84832330180572</v>
      </c>
      <c r="J2" s="31">
        <f t="shared" si="1"/>
        <v>240.29389509888216</v>
      </c>
      <c r="K2" s="31">
        <f t="shared" si="1"/>
        <v>247.51607910576092</v>
      </c>
      <c r="L2" s="31">
        <f t="shared" si="1"/>
        <v>231.72304385210657</v>
      </c>
      <c r="M2" s="31">
        <f t="shared" si="1"/>
        <v>225.63430782459156</v>
      </c>
      <c r="N2" s="31">
        <f t="shared" si="1"/>
        <v>221.99604471195181</v>
      </c>
      <c r="O2" s="31">
        <f t="shared" si="1"/>
        <v>219.4641444539983</v>
      </c>
      <c r="P2" s="31">
        <f t="shared" si="1"/>
        <v>215.79535683576952</v>
      </c>
      <c r="Q2" s="31">
        <f t="shared" si="1"/>
        <v>214.70963026655204</v>
      </c>
      <c r="R2" s="31">
        <f t="shared" si="1"/>
        <v>216.4071367153912</v>
      </c>
      <c r="S2" s="31">
        <f t="shared" si="1"/>
        <v>219.12613929492696</v>
      </c>
      <c r="T2" s="31">
        <f t="shared" si="1"/>
        <v>225.92072226999142</v>
      </c>
      <c r="U2" s="31">
        <f t="shared" si="1"/>
        <v>228.85674978503872</v>
      </c>
      <c r="V2" s="31">
        <f t="shared" si="1"/>
        <v>225.57489251934646</v>
      </c>
      <c r="W2" s="31">
        <f t="shared" si="1"/>
        <v>205.08950988822016</v>
      </c>
      <c r="X2" s="31">
        <f t="shared" ref="X2" si="2">SUM(X3,X17,X22,X25,X26,X51,X52,X71,X74,X75,X76)</f>
        <v>209.38882201203785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0.32674118658641438</v>
      </c>
      <c r="I3" s="34">
        <f t="shared" si="4"/>
        <v>0.9073946689595872</v>
      </c>
      <c r="J3" s="34">
        <f t="shared" si="4"/>
        <v>0.81848667239896811</v>
      </c>
      <c r="K3" s="34">
        <f t="shared" si="4"/>
        <v>0.88022355975924305</v>
      </c>
      <c r="L3" s="34">
        <f t="shared" si="4"/>
        <v>0.33104041272570928</v>
      </c>
      <c r="M3" s="34">
        <f t="shared" si="4"/>
        <v>0.36913155631986233</v>
      </c>
      <c r="N3" s="34">
        <f t="shared" si="4"/>
        <v>0.36018916595012901</v>
      </c>
      <c r="O3" s="34">
        <f t="shared" si="4"/>
        <v>0.36251074806534822</v>
      </c>
      <c r="P3" s="34">
        <f t="shared" si="4"/>
        <v>0.37136715391229563</v>
      </c>
      <c r="Q3" s="34">
        <f t="shared" si="4"/>
        <v>1.0374892519346515</v>
      </c>
      <c r="R3" s="34">
        <f t="shared" si="4"/>
        <v>1.0156491831470333</v>
      </c>
      <c r="S3" s="34">
        <f t="shared" si="4"/>
        <v>0.98125537403267415</v>
      </c>
      <c r="T3" s="34">
        <f t="shared" si="4"/>
        <v>0.98091143594153052</v>
      </c>
      <c r="U3" s="34">
        <f t="shared" si="4"/>
        <v>0.65769561478933791</v>
      </c>
      <c r="V3" s="34">
        <f t="shared" si="4"/>
        <v>0.31435941530524508</v>
      </c>
      <c r="W3" s="34">
        <f t="shared" si="4"/>
        <v>0.1987962166809974</v>
      </c>
      <c r="X3" s="34">
        <f t="shared" ref="X3" si="5">SUM(X4,X8,X11)</f>
        <v>0.26199484092863279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0.53723129836629402</v>
      </c>
      <c r="J4" s="29">
        <f t="shared" si="7"/>
        <v>0.50799656061908849</v>
      </c>
      <c r="K4" s="29">
        <f t="shared" si="7"/>
        <v>0.55769561478933771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0.67480653482373154</v>
      </c>
      <c r="R4" s="29">
        <f t="shared" si="7"/>
        <v>0.64488392089423896</v>
      </c>
      <c r="S4" s="29">
        <f t="shared" si="7"/>
        <v>0.59570077386070508</v>
      </c>
      <c r="T4" s="29">
        <f t="shared" si="7"/>
        <v>0.6345657781599312</v>
      </c>
      <c r="U4" s="29">
        <f t="shared" si="7"/>
        <v>0.65769561478933791</v>
      </c>
      <c r="V4" s="29">
        <f t="shared" si="7"/>
        <v>0.31435941530524508</v>
      </c>
      <c r="W4" s="29">
        <f t="shared" si="7"/>
        <v>0.1987962166809974</v>
      </c>
      <c r="X4" s="29">
        <f t="shared" ref="X4" si="8">SUM(X5:X7)</f>
        <v>0.26199484092863279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0.53723129836629402</v>
      </c>
      <c r="J7" s="10">
        <f>FC_TRA_RAIL_MTU_E!J7+FC_TRA_RAIL_CPT_E!J7+FC_TRA_RAIL_HST_E!J7+FC_TRA_RAIL_FRT_E!J7</f>
        <v>0.50799656061908849</v>
      </c>
      <c r="K7" s="10">
        <f>FC_TRA_RAIL_MTU_E!K7+FC_TRA_RAIL_CPT_E!K7+FC_TRA_RAIL_HST_E!K7+FC_TRA_RAIL_FRT_E!K7</f>
        <v>0.55769561478933771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0.67480653482373154</v>
      </c>
      <c r="R7" s="10">
        <f>FC_TRA_RAIL_MTU_E!R7+FC_TRA_RAIL_CPT_E!R7+FC_TRA_RAIL_HST_E!R7+FC_TRA_RAIL_FRT_E!R7</f>
        <v>0.64488392089423896</v>
      </c>
      <c r="S7" s="10">
        <f>FC_TRA_RAIL_MTU_E!S7+FC_TRA_RAIL_CPT_E!S7+FC_TRA_RAIL_HST_E!S7+FC_TRA_RAIL_FRT_E!S7</f>
        <v>0.59570077386070508</v>
      </c>
      <c r="T7" s="10">
        <f>FC_TRA_RAIL_MTU_E!T7+FC_TRA_RAIL_CPT_E!T7+FC_TRA_RAIL_HST_E!T7+FC_TRA_RAIL_FRT_E!T7</f>
        <v>0.6345657781599312</v>
      </c>
      <c r="U7" s="10">
        <f>FC_TRA_RAIL_MTU_E!U7+FC_TRA_RAIL_CPT_E!U7+FC_TRA_RAIL_HST_E!U7+FC_TRA_RAIL_FRT_E!U7</f>
        <v>0.65769561478933791</v>
      </c>
      <c r="V7" s="10">
        <f>FC_TRA_RAIL_MTU_E!V7+FC_TRA_RAIL_CPT_E!V7+FC_TRA_RAIL_HST_E!V7+FC_TRA_RAIL_FRT_E!V7</f>
        <v>0.31435941530524508</v>
      </c>
      <c r="W7" s="10">
        <f>FC_TRA_RAIL_MTU_E!W7+FC_TRA_RAIL_CPT_E!W7+FC_TRA_RAIL_HST_E!W7+FC_TRA_RAIL_FRT_E!W7</f>
        <v>0.1987962166809974</v>
      </c>
      <c r="X7" s="10">
        <f>FC_TRA_RAIL_MTU_E!X7+FC_TRA_RAIL_CPT_E!X7+FC_TRA_RAIL_HST_E!X7+FC_TRA_RAIL_FRT_E!X7</f>
        <v>0.26199484092863279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0.32674118658641438</v>
      </c>
      <c r="I8" s="29">
        <f t="shared" si="10"/>
        <v>0.37016337059329318</v>
      </c>
      <c r="J8" s="29">
        <f t="shared" si="10"/>
        <v>0.31049011177987962</v>
      </c>
      <c r="K8" s="29">
        <f t="shared" si="10"/>
        <v>0.32252794496990533</v>
      </c>
      <c r="L8" s="29">
        <f t="shared" si="10"/>
        <v>0.33104041272570928</v>
      </c>
      <c r="M8" s="29">
        <f t="shared" si="10"/>
        <v>0.36913155631986233</v>
      </c>
      <c r="N8" s="29">
        <f t="shared" si="10"/>
        <v>0.36018916595012901</v>
      </c>
      <c r="O8" s="29">
        <f t="shared" si="10"/>
        <v>0.36251074806534822</v>
      </c>
      <c r="P8" s="29">
        <f t="shared" si="10"/>
        <v>0.37136715391229563</v>
      </c>
      <c r="Q8" s="29">
        <f t="shared" si="10"/>
        <v>0.36268271711091993</v>
      </c>
      <c r="R8" s="29">
        <f t="shared" si="10"/>
        <v>0.37076526225279449</v>
      </c>
      <c r="S8" s="29">
        <f t="shared" si="10"/>
        <v>0.38555460017196902</v>
      </c>
      <c r="T8" s="29">
        <f t="shared" si="10"/>
        <v>0.34634565778159931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0.32674118658641438</v>
      </c>
      <c r="I10" s="10">
        <f>FC_TRA_RAIL_MTU_E!I10+FC_TRA_RAIL_CPT_E!I10+FC_TRA_RAIL_HST_E!I10+FC_TRA_RAIL_FRT_E!I10</f>
        <v>0.37016337059329318</v>
      </c>
      <c r="J10" s="10">
        <f>FC_TRA_RAIL_MTU_E!J10+FC_TRA_RAIL_CPT_E!J10+FC_TRA_RAIL_HST_E!J10+FC_TRA_RAIL_FRT_E!J10</f>
        <v>0.31049011177987962</v>
      </c>
      <c r="K10" s="10">
        <f>FC_TRA_RAIL_MTU_E!K10+FC_TRA_RAIL_CPT_E!K10+FC_TRA_RAIL_HST_E!K10+FC_TRA_RAIL_FRT_E!K10</f>
        <v>0.32252794496990533</v>
      </c>
      <c r="L10" s="10">
        <f>FC_TRA_RAIL_MTU_E!L10+FC_TRA_RAIL_CPT_E!L10+FC_TRA_RAIL_HST_E!L10+FC_TRA_RAIL_FRT_E!L10</f>
        <v>0.33104041272570928</v>
      </c>
      <c r="M10" s="10">
        <f>FC_TRA_RAIL_MTU_E!M10+FC_TRA_RAIL_CPT_E!M10+FC_TRA_RAIL_HST_E!M10+FC_TRA_RAIL_FRT_E!M10</f>
        <v>0.36913155631986233</v>
      </c>
      <c r="N10" s="10">
        <f>FC_TRA_RAIL_MTU_E!N10+FC_TRA_RAIL_CPT_E!N10+FC_TRA_RAIL_HST_E!N10+FC_TRA_RAIL_FRT_E!N10</f>
        <v>0.36018916595012901</v>
      </c>
      <c r="O10" s="10">
        <f>FC_TRA_RAIL_MTU_E!O10+FC_TRA_RAIL_CPT_E!O10+FC_TRA_RAIL_HST_E!O10+FC_TRA_RAIL_FRT_E!O10</f>
        <v>0.36251074806534822</v>
      </c>
      <c r="P10" s="10">
        <f>FC_TRA_RAIL_MTU_E!P10+FC_TRA_RAIL_CPT_E!P10+FC_TRA_RAIL_HST_E!P10+FC_TRA_RAIL_FRT_E!P10</f>
        <v>0.37136715391229563</v>
      </c>
      <c r="Q10" s="10">
        <f>FC_TRA_RAIL_MTU_E!Q10+FC_TRA_RAIL_CPT_E!Q10+FC_TRA_RAIL_HST_E!Q10+FC_TRA_RAIL_FRT_E!Q10</f>
        <v>0.36268271711091993</v>
      </c>
      <c r="R10" s="10">
        <f>FC_TRA_RAIL_MTU_E!R10+FC_TRA_RAIL_CPT_E!R10+FC_TRA_RAIL_HST_E!R10+FC_TRA_RAIL_FRT_E!R10</f>
        <v>0.37076526225279449</v>
      </c>
      <c r="S10" s="10">
        <f>FC_TRA_RAIL_MTU_E!S10+FC_TRA_RAIL_CPT_E!S10+FC_TRA_RAIL_HST_E!S10+FC_TRA_RAIL_FRT_E!S10</f>
        <v>0.38555460017196902</v>
      </c>
      <c r="T10" s="10">
        <f>FC_TRA_RAIL_MTU_E!T10+FC_TRA_RAIL_CPT_E!T10+FC_TRA_RAIL_HST_E!T10+FC_TRA_RAIL_FRT_E!T10</f>
        <v>0.34634565778159931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106.04436801375751</v>
      </c>
      <c r="D26" s="37">
        <f t="shared" ref="D26:W26" si="22">SUM(D27,D33)</f>
        <v>97.120464316423039</v>
      </c>
      <c r="E26" s="37">
        <f t="shared" si="22"/>
        <v>94.161650902837479</v>
      </c>
      <c r="F26" s="37">
        <f t="shared" si="22"/>
        <v>92.134049871023208</v>
      </c>
      <c r="G26" s="37">
        <f t="shared" si="22"/>
        <v>91.010834049870994</v>
      </c>
      <c r="H26" s="37">
        <f t="shared" si="22"/>
        <v>91.914273430782444</v>
      </c>
      <c r="I26" s="37">
        <f t="shared" si="22"/>
        <v>98.088822012037824</v>
      </c>
      <c r="J26" s="37">
        <f t="shared" si="22"/>
        <v>96.999054170249323</v>
      </c>
      <c r="K26" s="37">
        <f t="shared" si="22"/>
        <v>107.51289767841789</v>
      </c>
      <c r="L26" s="37">
        <f t="shared" si="22"/>
        <v>97.514101461736871</v>
      </c>
      <c r="M26" s="37">
        <f t="shared" si="22"/>
        <v>94.568701633705913</v>
      </c>
      <c r="N26" s="37">
        <f t="shared" si="22"/>
        <v>92.401117798796207</v>
      </c>
      <c r="O26" s="37">
        <f t="shared" si="22"/>
        <v>89.265004299226135</v>
      </c>
      <c r="P26" s="37">
        <f t="shared" si="22"/>
        <v>87.221066208082533</v>
      </c>
      <c r="Q26" s="37">
        <f t="shared" si="22"/>
        <v>88.306706792777305</v>
      </c>
      <c r="R26" s="37">
        <f t="shared" si="22"/>
        <v>86.156749785038684</v>
      </c>
      <c r="S26" s="37">
        <f t="shared" si="22"/>
        <v>79.002837489251931</v>
      </c>
      <c r="T26" s="37">
        <f t="shared" si="22"/>
        <v>82.065520206362862</v>
      </c>
      <c r="U26" s="37">
        <f t="shared" si="22"/>
        <v>82.038779019776428</v>
      </c>
      <c r="V26" s="37">
        <f t="shared" si="22"/>
        <v>79.002837489251931</v>
      </c>
      <c r="W26" s="37">
        <f t="shared" si="22"/>
        <v>69.898624247635425</v>
      </c>
      <c r="X26" s="37">
        <f t="shared" ref="X26" si="23">SUM(X27,X33)</f>
        <v>68.129664660361129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106.04436801375751</v>
      </c>
      <c r="D33" s="29">
        <f t="shared" ref="D33:W33" si="28">SUM(D34:D50)</f>
        <v>97.120464316423039</v>
      </c>
      <c r="E33" s="29">
        <f t="shared" si="28"/>
        <v>94.161650902837479</v>
      </c>
      <c r="F33" s="29">
        <f t="shared" si="28"/>
        <v>92.134049871023208</v>
      </c>
      <c r="G33" s="29">
        <f t="shared" si="28"/>
        <v>91.010834049870994</v>
      </c>
      <c r="H33" s="29">
        <f t="shared" si="28"/>
        <v>91.914273430782444</v>
      </c>
      <c r="I33" s="29">
        <f t="shared" si="28"/>
        <v>98.088822012037824</v>
      </c>
      <c r="J33" s="29">
        <f t="shared" si="28"/>
        <v>96.999054170249323</v>
      </c>
      <c r="K33" s="29">
        <f t="shared" si="28"/>
        <v>107.51289767841789</v>
      </c>
      <c r="L33" s="29">
        <f t="shared" si="28"/>
        <v>97.514101461736871</v>
      </c>
      <c r="M33" s="29">
        <f t="shared" si="28"/>
        <v>94.568701633705913</v>
      </c>
      <c r="N33" s="29">
        <f t="shared" si="28"/>
        <v>92.401117798796207</v>
      </c>
      <c r="O33" s="29">
        <f t="shared" si="28"/>
        <v>89.265004299226135</v>
      </c>
      <c r="P33" s="29">
        <f t="shared" si="28"/>
        <v>87.221066208082533</v>
      </c>
      <c r="Q33" s="29">
        <f t="shared" si="28"/>
        <v>88.306706792777305</v>
      </c>
      <c r="R33" s="29">
        <f t="shared" si="28"/>
        <v>86.156749785038684</v>
      </c>
      <c r="S33" s="29">
        <f t="shared" si="28"/>
        <v>79.002837489251931</v>
      </c>
      <c r="T33" s="29">
        <f t="shared" si="28"/>
        <v>82.065520206362862</v>
      </c>
      <c r="U33" s="29">
        <f t="shared" si="28"/>
        <v>82.038779019776428</v>
      </c>
      <c r="V33" s="29">
        <f t="shared" si="28"/>
        <v>79.002837489251931</v>
      </c>
      <c r="W33" s="29">
        <f t="shared" si="28"/>
        <v>69.898624247635425</v>
      </c>
      <c r="X33" s="29">
        <f t="shared" ref="X33" si="29">SUM(X34:X50)</f>
        <v>68.129664660361129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106.04436801375751</v>
      </c>
      <c r="D43" s="10">
        <f>FC_TRA_RAIL_MTU_E!D43+FC_TRA_RAIL_CPT_E!D43+FC_TRA_RAIL_HST_E!D43+FC_TRA_RAIL_FRT_E!D43</f>
        <v>97.120464316423039</v>
      </c>
      <c r="E43" s="10">
        <f>FC_TRA_RAIL_MTU_E!E43+FC_TRA_RAIL_CPT_E!E43+FC_TRA_RAIL_HST_E!E43+FC_TRA_RAIL_FRT_E!E43</f>
        <v>94.161650902837479</v>
      </c>
      <c r="F43" s="10">
        <f>FC_TRA_RAIL_MTU_E!F43+FC_TRA_RAIL_CPT_E!F43+FC_TRA_RAIL_HST_E!F43+FC_TRA_RAIL_FRT_E!F43</f>
        <v>92.134049871023208</v>
      </c>
      <c r="G43" s="10">
        <f>FC_TRA_RAIL_MTU_E!G43+FC_TRA_RAIL_CPT_E!G43+FC_TRA_RAIL_HST_E!G43+FC_TRA_RAIL_FRT_E!G43</f>
        <v>91.010834049870994</v>
      </c>
      <c r="H43" s="10">
        <f>FC_TRA_RAIL_MTU_E!H43+FC_TRA_RAIL_CPT_E!H43+FC_TRA_RAIL_HST_E!H43+FC_TRA_RAIL_FRT_E!H43</f>
        <v>91.914273430782444</v>
      </c>
      <c r="I43" s="10">
        <f>FC_TRA_RAIL_MTU_E!I43+FC_TRA_RAIL_CPT_E!I43+FC_TRA_RAIL_HST_E!I43+FC_TRA_RAIL_FRT_E!I43</f>
        <v>98.088822012037824</v>
      </c>
      <c r="J43" s="10">
        <f>FC_TRA_RAIL_MTU_E!J43+FC_TRA_RAIL_CPT_E!J43+FC_TRA_RAIL_HST_E!J43+FC_TRA_RAIL_FRT_E!J43</f>
        <v>96.999054170249323</v>
      </c>
      <c r="K43" s="10">
        <f>FC_TRA_RAIL_MTU_E!K43+FC_TRA_RAIL_CPT_E!K43+FC_TRA_RAIL_HST_E!K43+FC_TRA_RAIL_FRT_E!K43</f>
        <v>107.51289767841789</v>
      </c>
      <c r="L43" s="10">
        <f>FC_TRA_RAIL_MTU_E!L43+FC_TRA_RAIL_CPT_E!L43+FC_TRA_RAIL_HST_E!L43+FC_TRA_RAIL_FRT_E!L43</f>
        <v>97.514101461736871</v>
      </c>
      <c r="M43" s="10">
        <f>FC_TRA_RAIL_MTU_E!M43+FC_TRA_RAIL_CPT_E!M43+FC_TRA_RAIL_HST_E!M43+FC_TRA_RAIL_FRT_E!M43</f>
        <v>94.568701633705913</v>
      </c>
      <c r="N43" s="10">
        <f>FC_TRA_RAIL_MTU_E!N43+FC_TRA_RAIL_CPT_E!N43+FC_TRA_RAIL_HST_E!N43+FC_TRA_RAIL_FRT_E!N43</f>
        <v>92.401117798796207</v>
      </c>
      <c r="O43" s="10">
        <f>FC_TRA_RAIL_MTU_E!O43+FC_TRA_RAIL_CPT_E!O43+FC_TRA_RAIL_HST_E!O43+FC_TRA_RAIL_FRT_E!O43</f>
        <v>89.265004299226135</v>
      </c>
      <c r="P43" s="10">
        <f>FC_TRA_RAIL_MTU_E!P43+FC_TRA_RAIL_CPT_E!P43+FC_TRA_RAIL_HST_E!P43+FC_TRA_RAIL_FRT_E!P43</f>
        <v>87.221066208082533</v>
      </c>
      <c r="Q43" s="10">
        <f>FC_TRA_RAIL_MTU_E!Q43+FC_TRA_RAIL_CPT_E!Q43+FC_TRA_RAIL_HST_E!Q43+FC_TRA_RAIL_FRT_E!Q43</f>
        <v>88.306706792777305</v>
      </c>
      <c r="R43" s="10">
        <f>FC_TRA_RAIL_MTU_E!R43+FC_TRA_RAIL_CPT_E!R43+FC_TRA_RAIL_HST_E!R43+FC_TRA_RAIL_FRT_E!R43</f>
        <v>86.156749785038684</v>
      </c>
      <c r="S43" s="10">
        <f>FC_TRA_RAIL_MTU_E!S43+FC_TRA_RAIL_CPT_E!S43+FC_TRA_RAIL_HST_E!S43+FC_TRA_RAIL_FRT_E!S43</f>
        <v>79.002837489251931</v>
      </c>
      <c r="T43" s="10">
        <f>FC_TRA_RAIL_MTU_E!T43+FC_TRA_RAIL_CPT_E!T43+FC_TRA_RAIL_HST_E!T43+FC_TRA_RAIL_FRT_E!T43</f>
        <v>82.065520206362862</v>
      </c>
      <c r="U43" s="10">
        <f>FC_TRA_RAIL_MTU_E!U43+FC_TRA_RAIL_CPT_E!U43+FC_TRA_RAIL_HST_E!U43+FC_TRA_RAIL_FRT_E!U43</f>
        <v>82.038779019776428</v>
      </c>
      <c r="V43" s="10">
        <f>FC_TRA_RAIL_MTU_E!V43+FC_TRA_RAIL_CPT_E!V43+FC_TRA_RAIL_HST_E!V43+FC_TRA_RAIL_FRT_E!V43</f>
        <v>79.002837489251931</v>
      </c>
      <c r="W43" s="10">
        <f>FC_TRA_RAIL_MTU_E!W43+FC_TRA_RAIL_CPT_E!W43+FC_TRA_RAIL_HST_E!W43+FC_TRA_RAIL_FRT_E!W43</f>
        <v>69.898624247635425</v>
      </c>
      <c r="X43" s="10">
        <f>FC_TRA_RAIL_MTU_E!X43+FC_TRA_RAIL_CPT_E!X43+FC_TRA_RAIL_HST_E!X43+FC_TRA_RAIL_FRT_E!X43</f>
        <v>68.129664660361129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7.0698194325021486</v>
      </c>
      <c r="T52" s="37">
        <f t="shared" si="31"/>
        <v>6.1860705073086839</v>
      </c>
      <c r="U52" s="37">
        <f t="shared" si="31"/>
        <v>5.3024075666380046</v>
      </c>
      <c r="V52" s="37">
        <f t="shared" si="31"/>
        <v>4.4186586414445399</v>
      </c>
      <c r="W52" s="37">
        <f t="shared" si="31"/>
        <v>4.4186586414445399</v>
      </c>
      <c r="X52" s="37">
        <f t="shared" ref="X52" si="32">SUM(X53:X70)</f>
        <v>5.3024075666380046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7.0698194325021486</v>
      </c>
      <c r="T66" s="10">
        <f>FC_TRA_RAIL_MTU_E!T66+FC_TRA_RAIL_CPT_E!T66+FC_TRA_RAIL_HST_E!T66+FC_TRA_RAIL_FRT_E!T66</f>
        <v>6.1860705073086839</v>
      </c>
      <c r="U66" s="10">
        <f>FC_TRA_RAIL_MTU_E!U66+FC_TRA_RAIL_CPT_E!U66+FC_TRA_RAIL_HST_E!U66+FC_TRA_RAIL_FRT_E!U66</f>
        <v>5.3024075666380046</v>
      </c>
      <c r="V66" s="10">
        <f>FC_TRA_RAIL_MTU_E!V66+FC_TRA_RAIL_CPT_E!V66+FC_TRA_RAIL_HST_E!V66+FC_TRA_RAIL_FRT_E!V66</f>
        <v>4.4186586414445399</v>
      </c>
      <c r="W66" s="10">
        <f>FC_TRA_RAIL_MTU_E!W66+FC_TRA_RAIL_CPT_E!W66+FC_TRA_RAIL_HST_E!W66+FC_TRA_RAIL_FRT_E!W66</f>
        <v>4.4186586414445399</v>
      </c>
      <c r="X66" s="10">
        <f>FC_TRA_RAIL_MTU_E!X66+FC_TRA_RAIL_CPT_E!X66+FC_TRA_RAIL_HST_E!X66+FC_TRA_RAIL_FRT_E!X66</f>
        <v>5.3024075666380046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103.4393809114359</v>
      </c>
      <c r="D76" s="40">
        <f>FC_TRA_RAIL_MTU_E!D76+FC_TRA_RAIL_CPT_E!D76+FC_TRA_RAIL_HST_E!D76+FC_TRA_RAIL_FRT_E!D76</f>
        <v>105.1590713671539</v>
      </c>
      <c r="E76" s="40">
        <f>FC_TRA_RAIL_MTU_E!E76+FC_TRA_RAIL_CPT_E!E76+FC_TRA_RAIL_HST_E!E76+FC_TRA_RAIL_FRT_E!E76</f>
        <v>98.88220120378331</v>
      </c>
      <c r="F76" s="40">
        <f>FC_TRA_RAIL_MTU_E!F76+FC_TRA_RAIL_CPT_E!F76+FC_TRA_RAIL_HST_E!F76+FC_TRA_RAIL_FRT_E!F76</f>
        <v>103.00945829750638</v>
      </c>
      <c r="G76" s="40">
        <f>FC_TRA_RAIL_MTU_E!G76+FC_TRA_RAIL_CPT_E!G76+FC_TRA_RAIL_HST_E!G76+FC_TRA_RAIL_FRT_E!G76</f>
        <v>147.0335339638865</v>
      </c>
      <c r="H76" s="40">
        <f>FC_TRA_RAIL_MTU_E!H76+FC_TRA_RAIL_CPT_E!H76+FC_TRA_RAIL_HST_E!H76+FC_TRA_RAIL_FRT_E!H76</f>
        <v>145.05588993981081</v>
      </c>
      <c r="I76" s="40">
        <f>FC_TRA_RAIL_MTU_E!I76+FC_TRA_RAIL_CPT_E!I76+FC_TRA_RAIL_HST_E!I76+FC_TRA_RAIL_FRT_E!I76</f>
        <v>143.85210662080831</v>
      </c>
      <c r="J76" s="40">
        <f>FC_TRA_RAIL_MTU_E!J76+FC_TRA_RAIL_CPT_E!J76+FC_TRA_RAIL_HST_E!J76+FC_TRA_RAIL_FRT_E!J76</f>
        <v>142.47635425623389</v>
      </c>
      <c r="K76" s="40">
        <f>FC_TRA_RAIL_MTU_E!K76+FC_TRA_RAIL_CPT_E!K76+FC_TRA_RAIL_HST_E!K76+FC_TRA_RAIL_FRT_E!K76</f>
        <v>139.12295786758381</v>
      </c>
      <c r="L76" s="40">
        <f>FC_TRA_RAIL_MTU_E!L76+FC_TRA_RAIL_CPT_E!L76+FC_TRA_RAIL_HST_E!L76+FC_TRA_RAIL_FRT_E!L76</f>
        <v>133.877901977644</v>
      </c>
      <c r="M76" s="40">
        <f>FC_TRA_RAIL_MTU_E!M76+FC_TRA_RAIL_CPT_E!M76+FC_TRA_RAIL_HST_E!M76+FC_TRA_RAIL_FRT_E!M76</f>
        <v>130.69647463456579</v>
      </c>
      <c r="N76" s="40">
        <f>FC_TRA_RAIL_MTU_E!N76+FC_TRA_RAIL_CPT_E!N76+FC_TRA_RAIL_HST_E!N76+FC_TRA_RAIL_FRT_E!N76</f>
        <v>129.23473774720549</v>
      </c>
      <c r="O76" s="40">
        <f>FC_TRA_RAIL_MTU_E!O76+FC_TRA_RAIL_CPT_E!O76+FC_TRA_RAIL_HST_E!O76+FC_TRA_RAIL_FRT_E!O76</f>
        <v>129.83662940670681</v>
      </c>
      <c r="P76" s="40">
        <f>FC_TRA_RAIL_MTU_E!P76+FC_TRA_RAIL_CPT_E!P76+FC_TRA_RAIL_HST_E!P76+FC_TRA_RAIL_FRT_E!P76</f>
        <v>128.20292347377469</v>
      </c>
      <c r="Q76" s="40">
        <f>FC_TRA_RAIL_MTU_E!Q76+FC_TRA_RAIL_CPT_E!Q76+FC_TRA_RAIL_HST_E!Q76+FC_TRA_RAIL_FRT_E!Q76</f>
        <v>125.3654342218401</v>
      </c>
      <c r="R76" s="40">
        <f>FC_TRA_RAIL_MTU_E!R76+FC_TRA_RAIL_CPT_E!R76+FC_TRA_RAIL_HST_E!R76+FC_TRA_RAIL_FRT_E!R76</f>
        <v>129.23473774720549</v>
      </c>
      <c r="S76" s="40">
        <f>FC_TRA_RAIL_MTU_E!S76+FC_TRA_RAIL_CPT_E!S76+FC_TRA_RAIL_HST_E!S76+FC_TRA_RAIL_FRT_E!S76</f>
        <v>132.07222699914021</v>
      </c>
      <c r="T76" s="40">
        <f>FC_TRA_RAIL_MTU_E!T76+FC_TRA_RAIL_CPT_E!T76+FC_TRA_RAIL_HST_E!T76+FC_TRA_RAIL_FRT_E!T76</f>
        <v>136.68822012037833</v>
      </c>
      <c r="U76" s="40">
        <f>FC_TRA_RAIL_MTU_E!U76+FC_TRA_RAIL_CPT_E!U76+FC_TRA_RAIL_HST_E!U76+FC_TRA_RAIL_FRT_E!U76</f>
        <v>140.85786758383495</v>
      </c>
      <c r="V76" s="40">
        <f>FC_TRA_RAIL_MTU_E!V76+FC_TRA_RAIL_CPT_E!V76+FC_TRA_RAIL_HST_E!V76+FC_TRA_RAIL_FRT_E!V76</f>
        <v>141.83903697334475</v>
      </c>
      <c r="W76" s="40">
        <f>FC_TRA_RAIL_MTU_E!W76+FC_TRA_RAIL_CPT_E!W76+FC_TRA_RAIL_HST_E!W76+FC_TRA_RAIL_FRT_E!W76</f>
        <v>130.57343078245918</v>
      </c>
      <c r="X76" s="40">
        <f>FC_TRA_RAIL_MTU_E!X76+FC_TRA_RAIL_CPT_E!X76+FC_TRA_RAIL_HST_E!X76+FC_TRA_RAIL_FRT_E!X76</f>
        <v>135.69475494411006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44.643565152334965</v>
      </c>
      <c r="D2" s="31">
        <f t="shared" ref="D2:W2" si="1">SUM(D3,D17,D22,D25,D26,D51,D52,D71,D74,D75,D76)</f>
        <v>45.185376561423176</v>
      </c>
      <c r="E2" s="31">
        <f t="shared" si="1"/>
        <v>46.021134100874967</v>
      </c>
      <c r="F2" s="31">
        <f t="shared" si="1"/>
        <v>48.03086478145341</v>
      </c>
      <c r="G2" s="31">
        <f t="shared" si="1"/>
        <v>50.343549614081248</v>
      </c>
      <c r="H2" s="31">
        <f t="shared" si="1"/>
        <v>46.918389002663304</v>
      </c>
      <c r="I2" s="31">
        <f t="shared" si="1"/>
        <v>45.912842769806147</v>
      </c>
      <c r="J2" s="31">
        <f t="shared" si="1"/>
        <v>45.86881156153553</v>
      </c>
      <c r="K2" s="31">
        <f t="shared" si="1"/>
        <v>53.209935748960632</v>
      </c>
      <c r="L2" s="31">
        <f t="shared" si="1"/>
        <v>52.79190348019614</v>
      </c>
      <c r="M2" s="31">
        <f t="shared" si="1"/>
        <v>51.707071897127292</v>
      </c>
      <c r="N2" s="31">
        <f t="shared" si="1"/>
        <v>48.814391453315757</v>
      </c>
      <c r="O2" s="31">
        <f t="shared" si="1"/>
        <v>51.75528454760417</v>
      </c>
      <c r="P2" s="31">
        <f t="shared" si="1"/>
        <v>50.630678920849739</v>
      </c>
      <c r="Q2" s="31">
        <f t="shared" si="1"/>
        <v>46.100141056557057</v>
      </c>
      <c r="R2" s="31">
        <f t="shared" si="1"/>
        <v>44.173212115712204</v>
      </c>
      <c r="S2" s="31">
        <f t="shared" si="1"/>
        <v>46.274182707014219</v>
      </c>
      <c r="T2" s="31">
        <f t="shared" si="1"/>
        <v>46.153114514079675</v>
      </c>
      <c r="U2" s="31">
        <f t="shared" si="1"/>
        <v>44.511026411851752</v>
      </c>
      <c r="V2" s="31">
        <f t="shared" si="1"/>
        <v>44.679902773989582</v>
      </c>
      <c r="W2" s="31">
        <f t="shared" si="1"/>
        <v>37.903770890777679</v>
      </c>
      <c r="X2" s="31">
        <f t="shared" ref="X2" si="2">SUM(X3,X17,X22,X25,X26,X51,X52,X71,X74,X75,X76)</f>
        <v>37.763238973464908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44.643565152334965</v>
      </c>
      <c r="D76" s="40">
        <v>45.185376561423176</v>
      </c>
      <c r="E76" s="40">
        <v>46.021134100874967</v>
      </c>
      <c r="F76" s="40">
        <v>48.03086478145341</v>
      </c>
      <c r="G76" s="40">
        <v>50.343549614081248</v>
      </c>
      <c r="H76" s="40">
        <v>46.918389002663304</v>
      </c>
      <c r="I76" s="40">
        <v>45.912842769806147</v>
      </c>
      <c r="J76" s="40">
        <v>45.86881156153553</v>
      </c>
      <c r="K76" s="40">
        <v>53.209935748960632</v>
      </c>
      <c r="L76" s="40">
        <v>52.79190348019614</v>
      </c>
      <c r="M76" s="40">
        <v>51.707071897127292</v>
      </c>
      <c r="N76" s="40">
        <v>48.814391453315757</v>
      </c>
      <c r="O76" s="40">
        <v>51.75528454760417</v>
      </c>
      <c r="P76" s="40">
        <v>50.630678920849739</v>
      </c>
      <c r="Q76" s="40">
        <v>46.100141056557057</v>
      </c>
      <c r="R76" s="40">
        <v>44.173212115712204</v>
      </c>
      <c r="S76" s="40">
        <v>46.274182707014219</v>
      </c>
      <c r="T76" s="40">
        <v>46.153114514079675</v>
      </c>
      <c r="U76" s="40">
        <v>44.511026411851752</v>
      </c>
      <c r="V76" s="40">
        <v>44.679902773989582</v>
      </c>
      <c r="W76" s="40">
        <v>37.903770890777679</v>
      </c>
      <c r="X76" s="40">
        <v>37.763238973464908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97.498786119031962</v>
      </c>
      <c r="D2" s="31">
        <f t="shared" si="0"/>
        <v>93.007022853561963</v>
      </c>
      <c r="E2" s="31">
        <f t="shared" si="0"/>
        <v>89.233225915257051</v>
      </c>
      <c r="F2" s="31">
        <f t="shared" si="0"/>
        <v>90.932425396045517</v>
      </c>
      <c r="G2" s="31">
        <f t="shared" si="0"/>
        <v>115.38551363071039</v>
      </c>
      <c r="H2" s="31">
        <f t="shared" si="0"/>
        <v>121.46164210057997</v>
      </c>
      <c r="I2" s="31">
        <f t="shared" si="0"/>
        <v>122.4448607747722</v>
      </c>
      <c r="J2" s="31">
        <f t="shared" si="0"/>
        <v>115.75692460110407</v>
      </c>
      <c r="K2" s="31">
        <f t="shared" si="0"/>
        <v>124.04808038755117</v>
      </c>
      <c r="L2" s="31">
        <f t="shared" si="0"/>
        <v>119.74339572255752</v>
      </c>
      <c r="M2" s="31">
        <f t="shared" si="0"/>
        <v>116.91895158454753</v>
      </c>
      <c r="N2" s="31">
        <f t="shared" si="0"/>
        <v>114.40023920079989</v>
      </c>
      <c r="O2" s="31">
        <f t="shared" si="0"/>
        <v>115.25151811416852</v>
      </c>
      <c r="P2" s="31">
        <f t="shared" si="0"/>
        <v>116.0139925867214</v>
      </c>
      <c r="Q2" s="31">
        <f t="shared" si="0"/>
        <v>113.47920941973868</v>
      </c>
      <c r="R2" s="31">
        <f t="shared" si="0"/>
        <v>113.70713037268928</v>
      </c>
      <c r="S2" s="31">
        <f t="shared" si="0"/>
        <v>112.70406457539127</v>
      </c>
      <c r="T2" s="31">
        <f t="shared" si="0"/>
        <v>120.35372303656646</v>
      </c>
      <c r="U2" s="31">
        <f t="shared" si="0"/>
        <v>125.95137042349953</v>
      </c>
      <c r="V2" s="31">
        <f t="shared" si="0"/>
        <v>122.82986536356873</v>
      </c>
      <c r="W2" s="31">
        <f t="shared" si="0"/>
        <v>107.85010087064282</v>
      </c>
      <c r="X2" s="31">
        <f t="shared" ref="X2" si="1">SUM(X3,X17,X22,X25,X26,X51,X52,X71,X74,X75,X76)</f>
        <v>109.58723509669892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0.26268784128762851</v>
      </c>
      <c r="I3" s="34">
        <f t="shared" si="2"/>
        <v>0.70457453815144366</v>
      </c>
      <c r="J3" s="34">
        <f t="shared" si="2"/>
        <v>0.63531425952596909</v>
      </c>
      <c r="K3" s="34">
        <f t="shared" si="2"/>
        <v>0.67743456904163168</v>
      </c>
      <c r="L3" s="34">
        <f t="shared" si="2"/>
        <v>0.25743916876465228</v>
      </c>
      <c r="M3" s="34">
        <f t="shared" si="2"/>
        <v>0.28725357247313121</v>
      </c>
      <c r="N3" s="34">
        <f t="shared" si="2"/>
        <v>0.28472633688657556</v>
      </c>
      <c r="O3" s="34">
        <f t="shared" si="2"/>
        <v>0.29942485149852277</v>
      </c>
      <c r="P3" s="34">
        <f t="shared" si="2"/>
        <v>0.30656633970237224</v>
      </c>
      <c r="Q3" s="34">
        <f t="shared" si="2"/>
        <v>0.81446247659344906</v>
      </c>
      <c r="R3" s="34">
        <f t="shared" si="2"/>
        <v>0.79573383401613951</v>
      </c>
      <c r="S3" s="34">
        <f t="shared" si="2"/>
        <v>0.75844085013154383</v>
      </c>
      <c r="T3" s="34">
        <f t="shared" si="2"/>
        <v>0.78198796542060123</v>
      </c>
      <c r="U3" s="34">
        <f t="shared" si="2"/>
        <v>0.53520805010069861</v>
      </c>
      <c r="V3" s="34">
        <f t="shared" si="2"/>
        <v>0.25642279241546295</v>
      </c>
      <c r="W3" s="34">
        <f t="shared" si="2"/>
        <v>0.15594401526961227</v>
      </c>
      <c r="X3" s="34">
        <f t="shared" ref="X3" si="3">SUM(X4,X8,X11)</f>
        <v>0.20273570653731959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0.41714978815220505</v>
      </c>
      <c r="J4" s="29">
        <f t="shared" si="4"/>
        <v>0.39430997429135684</v>
      </c>
      <c r="K4" s="29">
        <f t="shared" si="4"/>
        <v>0.42921174316733646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0.52974486294591316</v>
      </c>
      <c r="R4" s="29">
        <f t="shared" si="4"/>
        <v>0.50524921733161587</v>
      </c>
      <c r="S4" s="29">
        <f t="shared" si="4"/>
        <v>0.46043447333607918</v>
      </c>
      <c r="T4" s="29">
        <f t="shared" si="4"/>
        <v>0.5058793114309289</v>
      </c>
      <c r="U4" s="29">
        <f t="shared" si="4"/>
        <v>0.53520805010069861</v>
      </c>
      <c r="V4" s="29">
        <f t="shared" si="4"/>
        <v>0.25642279241546295</v>
      </c>
      <c r="W4" s="29">
        <f t="shared" si="4"/>
        <v>0.15594401526961227</v>
      </c>
      <c r="X4" s="29">
        <f t="shared" ref="X4" si="5">SUM(X5:X7)</f>
        <v>0.20273570653731959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0.41714978815220505</v>
      </c>
      <c r="J7" s="10">
        <v>0.39430997429135684</v>
      </c>
      <c r="K7" s="10">
        <v>0.42921174316733646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0.52974486294591316</v>
      </c>
      <c r="R7" s="10">
        <v>0.50524921733161587</v>
      </c>
      <c r="S7" s="10">
        <v>0.46043447333607918</v>
      </c>
      <c r="T7" s="10">
        <v>0.5058793114309289</v>
      </c>
      <c r="U7" s="10">
        <v>0.53520805010069861</v>
      </c>
      <c r="V7" s="10">
        <v>0.25642279241546295</v>
      </c>
      <c r="W7" s="10">
        <v>0.15594401526961227</v>
      </c>
      <c r="X7" s="10">
        <v>0.20273570653731959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0.26268784128762851</v>
      </c>
      <c r="I8" s="29">
        <f t="shared" si="6"/>
        <v>0.28742474999923862</v>
      </c>
      <c r="J8" s="29">
        <f t="shared" si="6"/>
        <v>0.24100428523461231</v>
      </c>
      <c r="K8" s="29">
        <f t="shared" si="6"/>
        <v>0.24822282587429528</v>
      </c>
      <c r="L8" s="29">
        <f t="shared" si="6"/>
        <v>0.25743916876465228</v>
      </c>
      <c r="M8" s="29">
        <f t="shared" si="6"/>
        <v>0.28725357247313121</v>
      </c>
      <c r="N8" s="29">
        <f t="shared" si="6"/>
        <v>0.28472633688657556</v>
      </c>
      <c r="O8" s="29">
        <f t="shared" si="6"/>
        <v>0.29942485149852277</v>
      </c>
      <c r="P8" s="29">
        <f t="shared" si="6"/>
        <v>0.30656633970237224</v>
      </c>
      <c r="Q8" s="29">
        <f t="shared" si="6"/>
        <v>0.28471761364753589</v>
      </c>
      <c r="R8" s="29">
        <f t="shared" si="6"/>
        <v>0.29048461668452369</v>
      </c>
      <c r="S8" s="29">
        <f t="shared" si="6"/>
        <v>0.2980063767954646</v>
      </c>
      <c r="T8" s="29">
        <f t="shared" si="6"/>
        <v>0.27610865398967233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0.26268784128762851</v>
      </c>
      <c r="I10" s="10">
        <v>0.28742474999923862</v>
      </c>
      <c r="J10" s="10">
        <v>0.24100428523461231</v>
      </c>
      <c r="K10" s="10">
        <v>0.24822282587429528</v>
      </c>
      <c r="L10" s="10">
        <v>0.25743916876465228</v>
      </c>
      <c r="M10" s="10">
        <v>0.28725357247313121</v>
      </c>
      <c r="N10" s="10">
        <v>0.28472633688657556</v>
      </c>
      <c r="O10" s="10">
        <v>0.29942485149852277</v>
      </c>
      <c r="P10" s="10">
        <v>0.30656633970237224</v>
      </c>
      <c r="Q10" s="10">
        <v>0.28471761364753589</v>
      </c>
      <c r="R10" s="10">
        <v>0.29048461668452369</v>
      </c>
      <c r="S10" s="10">
        <v>0.2980063767954646</v>
      </c>
      <c r="T10" s="10">
        <v>0.27610865398967233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77.371232510908555</v>
      </c>
      <c r="D26" s="37">
        <f t="shared" si="14"/>
        <v>74.06162489908364</v>
      </c>
      <c r="E26" s="37">
        <f t="shared" si="14"/>
        <v>71.732208458528632</v>
      </c>
      <c r="F26" s="37">
        <f t="shared" si="14"/>
        <v>72.201379380168305</v>
      </c>
      <c r="G26" s="37">
        <f t="shared" si="14"/>
        <v>72.330433725208181</v>
      </c>
      <c r="H26" s="37">
        <f t="shared" si="14"/>
        <v>73.895679706933493</v>
      </c>
      <c r="I26" s="37">
        <f t="shared" si="14"/>
        <v>76.164086952585691</v>
      </c>
      <c r="J26" s="37">
        <f t="shared" si="14"/>
        <v>75.291247069753766</v>
      </c>
      <c r="K26" s="37">
        <f t="shared" si="14"/>
        <v>82.743699254218086</v>
      </c>
      <c r="L26" s="37">
        <f t="shared" si="14"/>
        <v>75.833488172762543</v>
      </c>
      <c r="M26" s="37">
        <f t="shared" si="14"/>
        <v>73.592183933709251</v>
      </c>
      <c r="N26" s="37">
        <f t="shared" si="14"/>
        <v>73.042263016647453</v>
      </c>
      <c r="O26" s="37">
        <f t="shared" si="14"/>
        <v>73.73067088066756</v>
      </c>
      <c r="P26" s="37">
        <f t="shared" si="14"/>
        <v>72.001637007092413</v>
      </c>
      <c r="Q26" s="37">
        <f t="shared" si="14"/>
        <v>69.323608876082261</v>
      </c>
      <c r="R26" s="37">
        <f t="shared" si="14"/>
        <v>67.501497535190808</v>
      </c>
      <c r="S26" s="37">
        <f t="shared" si="14"/>
        <v>61.063593447547568</v>
      </c>
      <c r="T26" s="37">
        <f t="shared" si="14"/>
        <v>65.423081866467484</v>
      </c>
      <c r="U26" s="37">
        <f t="shared" si="14"/>
        <v>66.760084702526811</v>
      </c>
      <c r="V26" s="37">
        <f t="shared" si="14"/>
        <v>64.442568637774784</v>
      </c>
      <c r="W26" s="37">
        <f t="shared" si="14"/>
        <v>54.831386175168035</v>
      </c>
      <c r="X26" s="37">
        <f t="shared" ref="X26" si="15">SUM(X27,X33)</f>
        <v>52.719800329318062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77.371232510908555</v>
      </c>
      <c r="D33" s="29">
        <f t="shared" si="18"/>
        <v>74.06162489908364</v>
      </c>
      <c r="E33" s="29">
        <f t="shared" si="18"/>
        <v>71.732208458528632</v>
      </c>
      <c r="F33" s="29">
        <f t="shared" si="18"/>
        <v>72.201379380168305</v>
      </c>
      <c r="G33" s="29">
        <f t="shared" si="18"/>
        <v>72.330433725208181</v>
      </c>
      <c r="H33" s="29">
        <f t="shared" si="18"/>
        <v>73.895679706933493</v>
      </c>
      <c r="I33" s="29">
        <f t="shared" si="18"/>
        <v>76.164086952585691</v>
      </c>
      <c r="J33" s="29">
        <f t="shared" si="18"/>
        <v>75.291247069753766</v>
      </c>
      <c r="K33" s="29">
        <f t="shared" si="18"/>
        <v>82.743699254218086</v>
      </c>
      <c r="L33" s="29">
        <f t="shared" si="18"/>
        <v>75.833488172762543</v>
      </c>
      <c r="M33" s="29">
        <f t="shared" si="18"/>
        <v>73.592183933709251</v>
      </c>
      <c r="N33" s="29">
        <f t="shared" si="18"/>
        <v>73.042263016647453</v>
      </c>
      <c r="O33" s="29">
        <f t="shared" si="18"/>
        <v>73.73067088066756</v>
      </c>
      <c r="P33" s="29">
        <f t="shared" si="18"/>
        <v>72.001637007092413</v>
      </c>
      <c r="Q33" s="29">
        <f t="shared" si="18"/>
        <v>69.323608876082261</v>
      </c>
      <c r="R33" s="29">
        <f t="shared" si="18"/>
        <v>67.501497535190808</v>
      </c>
      <c r="S33" s="29">
        <f t="shared" si="18"/>
        <v>61.063593447547568</v>
      </c>
      <c r="T33" s="29">
        <f t="shared" si="18"/>
        <v>65.423081866467484</v>
      </c>
      <c r="U33" s="29">
        <f t="shared" si="18"/>
        <v>66.760084702526811</v>
      </c>
      <c r="V33" s="29">
        <f t="shared" si="18"/>
        <v>64.442568637774784</v>
      </c>
      <c r="W33" s="29">
        <f t="shared" si="18"/>
        <v>54.831386175168035</v>
      </c>
      <c r="X33" s="29">
        <f t="shared" ref="X33" si="19">SUM(X34:X50)</f>
        <v>52.719800329318062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77.371232510908555</v>
      </c>
      <c r="D43" s="10">
        <v>74.06162489908364</v>
      </c>
      <c r="E43" s="10">
        <v>71.732208458528632</v>
      </c>
      <c r="F43" s="10">
        <v>72.201379380168305</v>
      </c>
      <c r="G43" s="10">
        <v>72.330433725208181</v>
      </c>
      <c r="H43" s="10">
        <v>73.895679706933493</v>
      </c>
      <c r="I43" s="10">
        <v>76.164086952585691</v>
      </c>
      <c r="J43" s="10">
        <v>75.291247069753766</v>
      </c>
      <c r="K43" s="10">
        <v>82.743699254218086</v>
      </c>
      <c r="L43" s="10">
        <v>75.833488172762543</v>
      </c>
      <c r="M43" s="10">
        <v>73.592183933709251</v>
      </c>
      <c r="N43" s="10">
        <v>73.042263016647453</v>
      </c>
      <c r="O43" s="10">
        <v>73.73067088066756</v>
      </c>
      <c r="P43" s="10">
        <v>72.001637007092413</v>
      </c>
      <c r="Q43" s="10">
        <v>69.323608876082261</v>
      </c>
      <c r="R43" s="10">
        <v>67.501497535190808</v>
      </c>
      <c r="S43" s="10">
        <v>61.063593447547568</v>
      </c>
      <c r="T43" s="10">
        <v>65.423081866467484</v>
      </c>
      <c r="U43" s="10">
        <v>66.760084702526811</v>
      </c>
      <c r="V43" s="10">
        <v>64.442568637774784</v>
      </c>
      <c r="W43" s="10">
        <v>54.831386175168035</v>
      </c>
      <c r="X43" s="10">
        <v>52.719800329318062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5.4644692936834725</v>
      </c>
      <c r="T52" s="37">
        <f t="shared" si="20"/>
        <v>4.9315692657976617</v>
      </c>
      <c r="U52" s="37">
        <f t="shared" si="20"/>
        <v>4.3149006178009905</v>
      </c>
      <c r="V52" s="37">
        <f t="shared" si="20"/>
        <v>3.6042972864984204</v>
      </c>
      <c r="W52" s="37">
        <f t="shared" si="20"/>
        <v>3.4661794985683851</v>
      </c>
      <c r="X52" s="37">
        <f t="shared" ref="X52" si="21">SUM(X53:X70)</f>
        <v>4.1030859255125991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5.4644692936834725</v>
      </c>
      <c r="T66" s="10">
        <v>4.9315692657976617</v>
      </c>
      <c r="U66" s="10">
        <v>4.3149006178009905</v>
      </c>
      <c r="V66" s="10">
        <v>3.6042972864984204</v>
      </c>
      <c r="W66" s="10">
        <v>3.4661794985683851</v>
      </c>
      <c r="X66" s="10">
        <v>4.1030859255125991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20.127553608123399</v>
      </c>
      <c r="D76" s="40">
        <v>18.945397954478327</v>
      </c>
      <c r="E76" s="40">
        <v>17.501017456728423</v>
      </c>
      <c r="F76" s="40">
        <v>18.731046015877208</v>
      </c>
      <c r="G76" s="40">
        <v>43.055079905502218</v>
      </c>
      <c r="H76" s="40">
        <v>47.303274552358843</v>
      </c>
      <c r="I76" s="40">
        <v>45.576199284035063</v>
      </c>
      <c r="J76" s="40">
        <v>39.830363271824339</v>
      </c>
      <c r="K76" s="40">
        <v>40.626946564291444</v>
      </c>
      <c r="L76" s="40">
        <v>43.652468381030332</v>
      </c>
      <c r="M76" s="40">
        <v>43.039514078365137</v>
      </c>
      <c r="N76" s="40">
        <v>41.073249847265856</v>
      </c>
      <c r="O76" s="40">
        <v>41.22142238200243</v>
      </c>
      <c r="P76" s="40">
        <v>43.705789239926609</v>
      </c>
      <c r="Q76" s="40">
        <v>43.341138067062978</v>
      </c>
      <c r="R76" s="40">
        <v>45.409899003482337</v>
      </c>
      <c r="S76" s="40">
        <v>45.417560984028682</v>
      </c>
      <c r="T76" s="40">
        <v>49.217083938880712</v>
      </c>
      <c r="U76" s="40">
        <v>54.341177053071029</v>
      </c>
      <c r="V76" s="40">
        <v>54.526576646880066</v>
      </c>
      <c r="W76" s="40">
        <v>49.396591181636779</v>
      </c>
      <c r="X76" s="40">
        <v>52.561613135330944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7.3376325911176044E-2</v>
      </c>
      <c r="H2" s="31">
        <f t="shared" si="0"/>
        <v>0.43549360590615649</v>
      </c>
      <c r="I2" s="31">
        <f t="shared" si="0"/>
        <v>4.262666860653777</v>
      </c>
      <c r="J2" s="31">
        <f t="shared" si="0"/>
        <v>5.0284526851428817</v>
      </c>
      <c r="K2" s="31">
        <f t="shared" si="0"/>
        <v>4.4162477615506557</v>
      </c>
      <c r="L2" s="31">
        <f t="shared" si="0"/>
        <v>4.4262708462462799</v>
      </c>
      <c r="M2" s="31">
        <f t="shared" si="0"/>
        <v>4.3942354489125117</v>
      </c>
      <c r="N2" s="31">
        <f t="shared" si="0"/>
        <v>4.6286646445004065</v>
      </c>
      <c r="O2" s="31">
        <f t="shared" si="0"/>
        <v>4.249447329424159</v>
      </c>
      <c r="P2" s="31">
        <f t="shared" si="0"/>
        <v>3.9967215005748349</v>
      </c>
      <c r="Q2" s="31">
        <f t="shared" si="0"/>
        <v>4.7724550018905161</v>
      </c>
      <c r="R2" s="31">
        <f t="shared" si="0"/>
        <v>6.609346464574835</v>
      </c>
      <c r="S2" s="31">
        <f t="shared" si="0"/>
        <v>8.3200427852519798</v>
      </c>
      <c r="T2" s="31">
        <f t="shared" si="0"/>
        <v>9.0592340446494042</v>
      </c>
      <c r="U2" s="31">
        <f t="shared" si="0"/>
        <v>9.2709786639220386</v>
      </c>
      <c r="V2" s="31">
        <f t="shared" si="0"/>
        <v>8.1716556054697449</v>
      </c>
      <c r="W2" s="31">
        <f t="shared" si="0"/>
        <v>7.9058231527950698</v>
      </c>
      <c r="X2" s="31">
        <f t="shared" ref="X2" si="1">SUM(X3,X17,X22,X25,X26,X51,X52,X71,X74,X75,X76)</f>
        <v>8.126149112600201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7.3376325911176044E-2</v>
      </c>
      <c r="H76" s="40">
        <v>0.43549360590615649</v>
      </c>
      <c r="I76" s="40">
        <v>4.262666860653777</v>
      </c>
      <c r="J76" s="40">
        <v>5.0284526851428817</v>
      </c>
      <c r="K76" s="40">
        <v>4.4162477615506557</v>
      </c>
      <c r="L76" s="40">
        <v>4.4262708462462799</v>
      </c>
      <c r="M76" s="40">
        <v>4.3942354489125117</v>
      </c>
      <c r="N76" s="40">
        <v>4.6286646445004065</v>
      </c>
      <c r="O76" s="40">
        <v>4.249447329424159</v>
      </c>
      <c r="P76" s="40">
        <v>3.9967215005748349</v>
      </c>
      <c r="Q76" s="40">
        <v>4.7724550018905161</v>
      </c>
      <c r="R76" s="40">
        <v>6.609346464574835</v>
      </c>
      <c r="S76" s="40">
        <v>8.3200427852519798</v>
      </c>
      <c r="T76" s="40">
        <v>9.0592340446494042</v>
      </c>
      <c r="U76" s="40">
        <v>9.2709786639220386</v>
      </c>
      <c r="V76" s="40">
        <v>8.1716556054697449</v>
      </c>
      <c r="W76" s="40">
        <v>7.9058231527950698</v>
      </c>
      <c r="X76" s="40">
        <v>8.126149112600201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67.34139765382649</v>
      </c>
      <c r="D2" s="31">
        <f t="shared" si="0"/>
        <v>64.087136268591792</v>
      </c>
      <c r="E2" s="31">
        <f t="shared" si="0"/>
        <v>57.789492090488764</v>
      </c>
      <c r="F2" s="31">
        <f t="shared" si="0"/>
        <v>56.180217991030673</v>
      </c>
      <c r="G2" s="31">
        <f t="shared" si="0"/>
        <v>72.24192844305469</v>
      </c>
      <c r="H2" s="31">
        <f t="shared" si="0"/>
        <v>68.481379848030244</v>
      </c>
      <c r="I2" s="31">
        <f t="shared" si="0"/>
        <v>70.227952896573598</v>
      </c>
      <c r="J2" s="31">
        <f t="shared" si="0"/>
        <v>73.639706251099696</v>
      </c>
      <c r="K2" s="31">
        <f t="shared" si="0"/>
        <v>65.841815207698517</v>
      </c>
      <c r="L2" s="31">
        <f t="shared" si="0"/>
        <v>54.761473803106625</v>
      </c>
      <c r="M2" s="31">
        <f t="shared" si="0"/>
        <v>52.61404889400427</v>
      </c>
      <c r="N2" s="31">
        <f t="shared" si="0"/>
        <v>54.152749413335783</v>
      </c>
      <c r="O2" s="31">
        <f t="shared" si="0"/>
        <v>48.207894462801448</v>
      </c>
      <c r="P2" s="31">
        <f t="shared" si="0"/>
        <v>45.153963827623556</v>
      </c>
      <c r="Q2" s="31">
        <f t="shared" si="0"/>
        <v>50.357824788365789</v>
      </c>
      <c r="R2" s="31">
        <f t="shared" si="0"/>
        <v>51.917447762414888</v>
      </c>
      <c r="S2" s="31">
        <f t="shared" si="0"/>
        <v>51.827849227269496</v>
      </c>
      <c r="T2" s="31">
        <f t="shared" si="0"/>
        <v>50.354650674695868</v>
      </c>
      <c r="U2" s="31">
        <f t="shared" si="0"/>
        <v>49.123374285765394</v>
      </c>
      <c r="V2" s="31">
        <f t="shared" si="0"/>
        <v>49.893468776318414</v>
      </c>
      <c r="W2" s="31">
        <f t="shared" si="0"/>
        <v>51.429814974004586</v>
      </c>
      <c r="X2" s="31">
        <f t="shared" ref="X2" si="1">SUM(X3,X17,X22,X25,X26,X51,X52,X71,X74,X75,X76)</f>
        <v>53.912198829273791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6.4053345298785841E-2</v>
      </c>
      <c r="I3" s="34">
        <f t="shared" si="2"/>
        <v>0.20282013080814351</v>
      </c>
      <c r="J3" s="34">
        <f t="shared" si="2"/>
        <v>0.18317241287299899</v>
      </c>
      <c r="K3" s="34">
        <f t="shared" si="2"/>
        <v>0.20278899071761139</v>
      </c>
      <c r="L3" s="34">
        <f t="shared" si="2"/>
        <v>7.3601243961056995E-2</v>
      </c>
      <c r="M3" s="34">
        <f t="shared" si="2"/>
        <v>8.1877983846731131E-2</v>
      </c>
      <c r="N3" s="34">
        <f t="shared" si="2"/>
        <v>7.5462829063553463E-2</v>
      </c>
      <c r="O3" s="34">
        <f t="shared" si="2"/>
        <v>6.3085896566825422E-2</v>
      </c>
      <c r="P3" s="34">
        <f t="shared" si="2"/>
        <v>6.480081420992341E-2</v>
      </c>
      <c r="Q3" s="34">
        <f t="shared" si="2"/>
        <v>0.22302677534120249</v>
      </c>
      <c r="R3" s="34">
        <f t="shared" si="2"/>
        <v>0.21991534913089392</v>
      </c>
      <c r="S3" s="34">
        <f t="shared" si="2"/>
        <v>0.22281452390113032</v>
      </c>
      <c r="T3" s="34">
        <f t="shared" si="2"/>
        <v>0.19892347052092935</v>
      </c>
      <c r="U3" s="34">
        <f t="shared" si="2"/>
        <v>0.12248756468863926</v>
      </c>
      <c r="V3" s="34">
        <f t="shared" si="2"/>
        <v>5.7936622889782109E-2</v>
      </c>
      <c r="W3" s="34">
        <f t="shared" si="2"/>
        <v>4.285220141138512E-2</v>
      </c>
      <c r="X3" s="34">
        <f t="shared" ref="X3" si="3">SUM(X4,X8,X11)</f>
        <v>5.9259134391313195E-2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0.12008151021408894</v>
      </c>
      <c r="J4" s="29">
        <f t="shared" si="4"/>
        <v>0.1136865863277317</v>
      </c>
      <c r="K4" s="29">
        <f t="shared" si="4"/>
        <v>0.12848387162200131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0.14506167187781843</v>
      </c>
      <c r="R4" s="29">
        <f t="shared" si="4"/>
        <v>0.13963470356262311</v>
      </c>
      <c r="S4" s="29">
        <f t="shared" si="4"/>
        <v>0.1352663005246259</v>
      </c>
      <c r="T4" s="29">
        <f t="shared" si="4"/>
        <v>0.12868646672900233</v>
      </c>
      <c r="U4" s="29">
        <f t="shared" si="4"/>
        <v>0.12248756468863926</v>
      </c>
      <c r="V4" s="29">
        <f t="shared" si="4"/>
        <v>5.7936622889782109E-2</v>
      </c>
      <c r="W4" s="29">
        <f t="shared" si="4"/>
        <v>4.285220141138512E-2</v>
      </c>
      <c r="X4" s="29">
        <f t="shared" ref="X4" si="5">SUM(X5:X7)</f>
        <v>5.9259134391313195E-2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0.12008151021408894</v>
      </c>
      <c r="J7" s="10">
        <v>0.1136865863277317</v>
      </c>
      <c r="K7" s="10">
        <v>0.12848387162200131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0.14506167187781843</v>
      </c>
      <c r="R7" s="10">
        <v>0.13963470356262311</v>
      </c>
      <c r="S7" s="10">
        <v>0.1352663005246259</v>
      </c>
      <c r="T7" s="10">
        <v>0.12868646672900233</v>
      </c>
      <c r="U7" s="10">
        <v>0.12248756468863926</v>
      </c>
      <c r="V7" s="10">
        <v>5.7936622889782109E-2</v>
      </c>
      <c r="W7" s="10">
        <v>4.285220141138512E-2</v>
      </c>
      <c r="X7" s="10">
        <v>5.9259134391313195E-2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6.4053345298785841E-2</v>
      </c>
      <c r="I8" s="29">
        <f t="shared" si="6"/>
        <v>8.2738620594054568E-2</v>
      </c>
      <c r="J8" s="29">
        <f t="shared" si="6"/>
        <v>6.948582654526729E-2</v>
      </c>
      <c r="K8" s="29">
        <f t="shared" si="6"/>
        <v>7.4305119095610078E-2</v>
      </c>
      <c r="L8" s="29">
        <f t="shared" si="6"/>
        <v>7.3601243961056995E-2</v>
      </c>
      <c r="M8" s="29">
        <f t="shared" si="6"/>
        <v>8.1877983846731131E-2</v>
      </c>
      <c r="N8" s="29">
        <f t="shared" si="6"/>
        <v>7.5462829063553463E-2</v>
      </c>
      <c r="O8" s="29">
        <f t="shared" si="6"/>
        <v>6.3085896566825422E-2</v>
      </c>
      <c r="P8" s="29">
        <f t="shared" si="6"/>
        <v>6.480081420992341E-2</v>
      </c>
      <c r="Q8" s="29">
        <f t="shared" si="6"/>
        <v>7.7965103463384061E-2</v>
      </c>
      <c r="R8" s="29">
        <f t="shared" si="6"/>
        <v>8.0280645568270803E-2</v>
      </c>
      <c r="S8" s="29">
        <f t="shared" si="6"/>
        <v>8.7548223376504405E-2</v>
      </c>
      <c r="T8" s="29">
        <f t="shared" si="6"/>
        <v>7.0237003791927016E-2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6.4053345298785841E-2</v>
      </c>
      <c r="I10" s="10">
        <v>8.2738620594054568E-2</v>
      </c>
      <c r="J10" s="10">
        <v>6.948582654526729E-2</v>
      </c>
      <c r="K10" s="10">
        <v>7.4305119095610078E-2</v>
      </c>
      <c r="L10" s="10">
        <v>7.3601243961056995E-2</v>
      </c>
      <c r="M10" s="10">
        <v>8.1877983846731131E-2</v>
      </c>
      <c r="N10" s="10">
        <v>7.5462829063553463E-2</v>
      </c>
      <c r="O10" s="10">
        <v>6.3085896566825422E-2</v>
      </c>
      <c r="P10" s="10">
        <v>6.480081420992341E-2</v>
      </c>
      <c r="Q10" s="10">
        <v>7.7965103463384061E-2</v>
      </c>
      <c r="R10" s="10">
        <v>8.0280645568270803E-2</v>
      </c>
      <c r="S10" s="10">
        <v>8.7548223376504405E-2</v>
      </c>
      <c r="T10" s="10">
        <v>7.0237003791927016E-2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28.67313550284895</v>
      </c>
      <c r="D26" s="37">
        <f t="shared" si="14"/>
        <v>23.058839417339392</v>
      </c>
      <c r="E26" s="37">
        <f t="shared" si="14"/>
        <v>22.429442444308847</v>
      </c>
      <c r="F26" s="37">
        <f t="shared" si="14"/>
        <v>19.9326704908549</v>
      </c>
      <c r="G26" s="37">
        <f t="shared" si="14"/>
        <v>18.68040032466282</v>
      </c>
      <c r="H26" s="37">
        <f t="shared" si="14"/>
        <v>18.018593723848952</v>
      </c>
      <c r="I26" s="37">
        <f t="shared" si="14"/>
        <v>21.924735059452129</v>
      </c>
      <c r="J26" s="37">
        <f t="shared" si="14"/>
        <v>21.707807100495561</v>
      </c>
      <c r="K26" s="37">
        <f t="shared" si="14"/>
        <v>24.769198424199807</v>
      </c>
      <c r="L26" s="37">
        <f t="shared" si="14"/>
        <v>21.680613288974332</v>
      </c>
      <c r="M26" s="37">
        <f t="shared" si="14"/>
        <v>20.976517699996666</v>
      </c>
      <c r="N26" s="37">
        <f t="shared" si="14"/>
        <v>19.358854782148754</v>
      </c>
      <c r="O26" s="37">
        <f t="shared" si="14"/>
        <v>15.534333418558573</v>
      </c>
      <c r="P26" s="37">
        <f t="shared" si="14"/>
        <v>15.21942920099012</v>
      </c>
      <c r="Q26" s="37">
        <f t="shared" si="14"/>
        <v>18.983097916695044</v>
      </c>
      <c r="R26" s="37">
        <f t="shared" si="14"/>
        <v>18.655252249847877</v>
      </c>
      <c r="S26" s="37">
        <f t="shared" si="14"/>
        <v>17.939244041704367</v>
      </c>
      <c r="T26" s="37">
        <f t="shared" si="14"/>
        <v>16.642438339895374</v>
      </c>
      <c r="U26" s="37">
        <f t="shared" si="14"/>
        <v>15.278694317249611</v>
      </c>
      <c r="V26" s="37">
        <f t="shared" si="14"/>
        <v>14.560268851477154</v>
      </c>
      <c r="W26" s="37">
        <f t="shared" si="14"/>
        <v>15.06723807246739</v>
      </c>
      <c r="X26" s="37">
        <f t="shared" ref="X26" si="15">SUM(X27,X33)</f>
        <v>15.409864331043071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28.67313550284895</v>
      </c>
      <c r="D33" s="29">
        <f t="shared" si="18"/>
        <v>23.058839417339392</v>
      </c>
      <c r="E33" s="29">
        <f t="shared" si="18"/>
        <v>22.429442444308847</v>
      </c>
      <c r="F33" s="29">
        <f t="shared" si="18"/>
        <v>19.9326704908549</v>
      </c>
      <c r="G33" s="29">
        <f t="shared" si="18"/>
        <v>18.68040032466282</v>
      </c>
      <c r="H33" s="29">
        <f t="shared" si="18"/>
        <v>18.018593723848952</v>
      </c>
      <c r="I33" s="29">
        <f t="shared" si="18"/>
        <v>21.924735059452129</v>
      </c>
      <c r="J33" s="29">
        <f t="shared" si="18"/>
        <v>21.707807100495561</v>
      </c>
      <c r="K33" s="29">
        <f t="shared" si="18"/>
        <v>24.769198424199807</v>
      </c>
      <c r="L33" s="29">
        <f t="shared" si="18"/>
        <v>21.680613288974332</v>
      </c>
      <c r="M33" s="29">
        <f t="shared" si="18"/>
        <v>20.976517699996666</v>
      </c>
      <c r="N33" s="29">
        <f t="shared" si="18"/>
        <v>19.358854782148754</v>
      </c>
      <c r="O33" s="29">
        <f t="shared" si="18"/>
        <v>15.534333418558573</v>
      </c>
      <c r="P33" s="29">
        <f t="shared" si="18"/>
        <v>15.21942920099012</v>
      </c>
      <c r="Q33" s="29">
        <f t="shared" si="18"/>
        <v>18.983097916695044</v>
      </c>
      <c r="R33" s="29">
        <f t="shared" si="18"/>
        <v>18.655252249847877</v>
      </c>
      <c r="S33" s="29">
        <f t="shared" si="18"/>
        <v>17.939244041704367</v>
      </c>
      <c r="T33" s="29">
        <f t="shared" si="18"/>
        <v>16.642438339895374</v>
      </c>
      <c r="U33" s="29">
        <f t="shared" si="18"/>
        <v>15.278694317249611</v>
      </c>
      <c r="V33" s="29">
        <f t="shared" si="18"/>
        <v>14.560268851477154</v>
      </c>
      <c r="W33" s="29">
        <f t="shared" si="18"/>
        <v>15.06723807246739</v>
      </c>
      <c r="X33" s="29">
        <f t="shared" ref="X33" si="19">SUM(X34:X50)</f>
        <v>15.409864331043071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28.67313550284895</v>
      </c>
      <c r="D43" s="10">
        <v>23.058839417339392</v>
      </c>
      <c r="E43" s="10">
        <v>22.429442444308847</v>
      </c>
      <c r="F43" s="10">
        <v>19.9326704908549</v>
      </c>
      <c r="G43" s="10">
        <v>18.68040032466282</v>
      </c>
      <c r="H43" s="10">
        <v>18.018593723848952</v>
      </c>
      <c r="I43" s="10">
        <v>21.924735059452129</v>
      </c>
      <c r="J43" s="10">
        <v>21.707807100495561</v>
      </c>
      <c r="K43" s="10">
        <v>24.769198424199807</v>
      </c>
      <c r="L43" s="10">
        <v>21.680613288974332</v>
      </c>
      <c r="M43" s="10">
        <v>20.976517699996666</v>
      </c>
      <c r="N43" s="10">
        <v>19.358854782148754</v>
      </c>
      <c r="O43" s="10">
        <v>15.534333418558573</v>
      </c>
      <c r="P43" s="10">
        <v>15.21942920099012</v>
      </c>
      <c r="Q43" s="10">
        <v>18.983097916695044</v>
      </c>
      <c r="R43" s="10">
        <v>18.655252249847877</v>
      </c>
      <c r="S43" s="10">
        <v>17.939244041704367</v>
      </c>
      <c r="T43" s="10">
        <v>16.642438339895374</v>
      </c>
      <c r="U43" s="10">
        <v>15.278694317249611</v>
      </c>
      <c r="V43" s="10">
        <v>14.560268851477154</v>
      </c>
      <c r="W43" s="10">
        <v>15.06723807246739</v>
      </c>
      <c r="X43" s="10">
        <v>15.409864331043071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1.6053501388186762</v>
      </c>
      <c r="T52" s="37">
        <f t="shared" si="20"/>
        <v>1.2545012415110222</v>
      </c>
      <c r="U52" s="37">
        <f t="shared" si="20"/>
        <v>0.98750694883701362</v>
      </c>
      <c r="V52" s="37">
        <f t="shared" si="20"/>
        <v>0.81436135494611961</v>
      </c>
      <c r="W52" s="37">
        <f t="shared" si="20"/>
        <v>0.95247914287615465</v>
      </c>
      <c r="X52" s="37">
        <f t="shared" ref="X52" si="21">SUM(X53:X70)</f>
        <v>1.199321641125406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1.6053501388186762</v>
      </c>
      <c r="T66" s="10">
        <v>1.2545012415110222</v>
      </c>
      <c r="U66" s="10">
        <v>0.98750694883701362</v>
      </c>
      <c r="V66" s="10">
        <v>0.81436135494611961</v>
      </c>
      <c r="W66" s="10">
        <v>0.95247914287615465</v>
      </c>
      <c r="X66" s="10">
        <v>1.199321641125406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38.66826215097754</v>
      </c>
      <c r="D76" s="40">
        <v>41.028296851252399</v>
      </c>
      <c r="E76" s="40">
        <v>35.360049646179917</v>
      </c>
      <c r="F76" s="40">
        <v>36.24754750017577</v>
      </c>
      <c r="G76" s="40">
        <v>53.56152811839187</v>
      </c>
      <c r="H76" s="40">
        <v>50.398732778882511</v>
      </c>
      <c r="I76" s="40">
        <v>48.100397706313323</v>
      </c>
      <c r="J76" s="40">
        <v>51.74872673773114</v>
      </c>
      <c r="K76" s="40">
        <v>40.869827792781095</v>
      </c>
      <c r="L76" s="40">
        <v>33.007259270171232</v>
      </c>
      <c r="M76" s="40">
        <v>31.55565321016087</v>
      </c>
      <c r="N76" s="40">
        <v>34.718431802123476</v>
      </c>
      <c r="O76" s="40">
        <v>32.610475147676048</v>
      </c>
      <c r="P76" s="40">
        <v>29.869733812423512</v>
      </c>
      <c r="Q76" s="40">
        <v>31.151700096329542</v>
      </c>
      <c r="R76" s="40">
        <v>33.042280163436118</v>
      </c>
      <c r="S76" s="40">
        <v>32.060440522845326</v>
      </c>
      <c r="T76" s="40">
        <v>32.258787622768544</v>
      </c>
      <c r="U76" s="40">
        <v>32.734685454990135</v>
      </c>
      <c r="V76" s="40">
        <v>34.460901947005361</v>
      </c>
      <c r="W76" s="40">
        <v>35.36724555724966</v>
      </c>
      <c r="X76" s="40">
        <v>37.243753722713997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3840.3605429720192</v>
      </c>
      <c r="D2" s="31">
        <f t="shared" si="0"/>
        <v>4063.6664177957341</v>
      </c>
      <c r="E2" s="31">
        <f t="shared" si="0"/>
        <v>4276.8713451302074</v>
      </c>
      <c r="F2" s="31">
        <f t="shared" si="0"/>
        <v>4848.0427717753055</v>
      </c>
      <c r="G2" s="31">
        <f t="shared" si="0"/>
        <v>5059.819030276306</v>
      </c>
      <c r="H2" s="31">
        <f t="shared" si="0"/>
        <v>5445.4953515507823</v>
      </c>
      <c r="I2" s="31">
        <f t="shared" si="0"/>
        <v>5665.4809739143229</v>
      </c>
      <c r="J2" s="31">
        <f t="shared" si="0"/>
        <v>5956.3056234482419</v>
      </c>
      <c r="K2" s="31">
        <f t="shared" si="0"/>
        <v>5963.8360271815345</v>
      </c>
      <c r="L2" s="31">
        <f t="shared" si="0"/>
        <v>5887.8329576260921</v>
      </c>
      <c r="M2" s="31">
        <f t="shared" si="0"/>
        <v>5591.1793971540174</v>
      </c>
      <c r="N2" s="31">
        <f t="shared" si="0"/>
        <v>5603.9188835740633</v>
      </c>
      <c r="O2" s="31">
        <f t="shared" si="0"/>
        <v>5504.5837995701568</v>
      </c>
      <c r="P2" s="31">
        <f t="shared" si="0"/>
        <v>5460.0328277265789</v>
      </c>
      <c r="Q2" s="31">
        <f t="shared" si="0"/>
        <v>5669.5249769110542</v>
      </c>
      <c r="R2" s="31">
        <f t="shared" si="0"/>
        <v>5899.4065960461194</v>
      </c>
      <c r="S2" s="31">
        <f t="shared" si="0"/>
        <v>6139.0741053408883</v>
      </c>
      <c r="T2" s="31">
        <f t="shared" si="0"/>
        <v>6312.8692339624404</v>
      </c>
      <c r="U2" s="31">
        <f t="shared" si="0"/>
        <v>6371.8607553494367</v>
      </c>
      <c r="V2" s="31">
        <f t="shared" si="0"/>
        <v>6470.602628941293</v>
      </c>
      <c r="W2" s="31">
        <f t="shared" si="0"/>
        <v>6080.9317195410913</v>
      </c>
      <c r="X2" s="31">
        <f t="shared" ref="X2" si="1">SUM(X3,X17,X22,X25,X26,X51,X52,X71,X74,X75,X76)</f>
        <v>6519.2432600838829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3764.8903697334481</v>
      </c>
      <c r="D26" s="37">
        <f t="shared" ref="D26:W26" si="20">SUM(D27,D33)</f>
        <v>4003.1548581255383</v>
      </c>
      <c r="E26" s="37">
        <f t="shared" si="20"/>
        <v>4196.3213241616495</v>
      </c>
      <c r="F26" s="37">
        <f t="shared" si="20"/>
        <v>4769.3858125537408</v>
      </c>
      <c r="G26" s="37">
        <f t="shared" si="20"/>
        <v>5007.8932072226999</v>
      </c>
      <c r="H26" s="37">
        <f t="shared" si="20"/>
        <v>5424.4076526225272</v>
      </c>
      <c r="I26" s="37">
        <f t="shared" si="20"/>
        <v>5625.6619948409289</v>
      </c>
      <c r="J26" s="37">
        <f t="shared" si="20"/>
        <v>5911.9177987962175</v>
      </c>
      <c r="K26" s="37">
        <f t="shared" si="20"/>
        <v>5838.7771281169389</v>
      </c>
      <c r="L26" s="37">
        <f t="shared" si="20"/>
        <v>5676.8755803955282</v>
      </c>
      <c r="M26" s="37">
        <f t="shared" si="20"/>
        <v>5341.7147033533965</v>
      </c>
      <c r="N26" s="37">
        <f t="shared" si="20"/>
        <v>5284.0450558899392</v>
      </c>
      <c r="O26" s="37">
        <f t="shared" si="20"/>
        <v>5207.3089423903693</v>
      </c>
      <c r="P26" s="37">
        <f t="shared" si="20"/>
        <v>5162.0134135855551</v>
      </c>
      <c r="Q26" s="37">
        <f t="shared" si="20"/>
        <v>5326.2136715391225</v>
      </c>
      <c r="R26" s="37">
        <f t="shared" si="20"/>
        <v>5565.4373172828891</v>
      </c>
      <c r="S26" s="37">
        <f t="shared" si="20"/>
        <v>5794.269733447979</v>
      </c>
      <c r="T26" s="37">
        <f t="shared" si="20"/>
        <v>5947.579535683577</v>
      </c>
      <c r="U26" s="37">
        <f t="shared" si="20"/>
        <v>6005.7184866723983</v>
      </c>
      <c r="V26" s="37">
        <f t="shared" si="20"/>
        <v>6057.3066208082546</v>
      </c>
      <c r="W26" s="37">
        <f t="shared" si="20"/>
        <v>5632.7147893379188</v>
      </c>
      <c r="X26" s="37">
        <f t="shared" ref="X26" si="21">SUM(X27,X33)</f>
        <v>6077.6096302665519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3764.8903697334481</v>
      </c>
      <c r="D33" s="29">
        <f t="shared" ref="D33:W33" si="26">SUM(D34:D50)</f>
        <v>4003.1548581255383</v>
      </c>
      <c r="E33" s="29">
        <f t="shared" si="26"/>
        <v>4196.3213241616495</v>
      </c>
      <c r="F33" s="29">
        <f t="shared" si="26"/>
        <v>4769.3858125537408</v>
      </c>
      <c r="G33" s="29">
        <f t="shared" si="26"/>
        <v>5007.8932072226999</v>
      </c>
      <c r="H33" s="29">
        <f t="shared" si="26"/>
        <v>5424.4076526225272</v>
      </c>
      <c r="I33" s="29">
        <f t="shared" si="26"/>
        <v>5625.6619948409289</v>
      </c>
      <c r="J33" s="29">
        <f t="shared" si="26"/>
        <v>5911.9177987962175</v>
      </c>
      <c r="K33" s="29">
        <f t="shared" si="26"/>
        <v>5838.7771281169389</v>
      </c>
      <c r="L33" s="29">
        <f t="shared" si="26"/>
        <v>5676.8755803955282</v>
      </c>
      <c r="M33" s="29">
        <f t="shared" si="26"/>
        <v>5341.7147033533965</v>
      </c>
      <c r="N33" s="29">
        <f t="shared" si="26"/>
        <v>5284.0450558899392</v>
      </c>
      <c r="O33" s="29">
        <f t="shared" si="26"/>
        <v>5207.3089423903693</v>
      </c>
      <c r="P33" s="29">
        <f t="shared" si="26"/>
        <v>5162.0134135855551</v>
      </c>
      <c r="Q33" s="29">
        <f t="shared" si="26"/>
        <v>5326.2136715391225</v>
      </c>
      <c r="R33" s="29">
        <f t="shared" si="26"/>
        <v>5565.4373172828891</v>
      </c>
      <c r="S33" s="29">
        <f t="shared" si="26"/>
        <v>5794.269733447979</v>
      </c>
      <c r="T33" s="29">
        <f t="shared" si="26"/>
        <v>5947.579535683577</v>
      </c>
      <c r="U33" s="29">
        <f t="shared" si="26"/>
        <v>6005.7184866723983</v>
      </c>
      <c r="V33" s="29">
        <f t="shared" si="26"/>
        <v>6057.3066208082546</v>
      </c>
      <c r="W33" s="29">
        <f t="shared" si="26"/>
        <v>5632.7147893379188</v>
      </c>
      <c r="X33" s="29">
        <f t="shared" ref="X33" si="27">SUM(X34:X50)</f>
        <v>6077.6096302665519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68.118830610490107</v>
      </c>
      <c r="D36" s="10">
        <f>FC_TRA_ROAD_P2W_E!D36+FC_TRA_ROAD_CAR_E!D36+FC_TRA_ROAD_BUS_E!D36+FC_TRA_ROAD_LCV_E!D36+FC_TRA_ROAD_HGV_E!D36</f>
        <v>66.691143594153047</v>
      </c>
      <c r="E36" s="10">
        <f>FC_TRA_ROAD_P2W_E!E36+FC_TRA_ROAD_CAR_E!E36+FC_TRA_ROAD_BUS_E!E36+FC_TRA_ROAD_LCV_E!E36+FC_TRA_ROAD_HGV_E!E36</f>
        <v>67.778761822871886</v>
      </c>
      <c r="F36" s="10">
        <f>FC_TRA_ROAD_P2W_E!F36+FC_TRA_ROAD_CAR_E!F36+FC_TRA_ROAD_BUS_E!F36+FC_TRA_ROAD_LCV_E!F36+FC_TRA_ROAD_HGV_E!F36</f>
        <v>68.881255374032676</v>
      </c>
      <c r="G36" s="10">
        <f>FC_TRA_ROAD_P2W_E!G36+FC_TRA_ROAD_CAR_E!G36+FC_TRA_ROAD_BUS_E!G36+FC_TRA_ROAD_LCV_E!G36+FC_TRA_ROAD_HGV_E!G36</f>
        <v>72.010060189165941</v>
      </c>
      <c r="H36" s="10">
        <f>FC_TRA_ROAD_P2W_E!H36+FC_TRA_ROAD_CAR_E!H36+FC_TRA_ROAD_BUS_E!H36+FC_TRA_ROAD_LCV_E!H36+FC_TRA_ROAD_HGV_E!H36</f>
        <v>74.127944969905414</v>
      </c>
      <c r="I36" s="10">
        <f>FC_TRA_ROAD_P2W_E!I36+FC_TRA_ROAD_CAR_E!I36+FC_TRA_ROAD_BUS_E!I36+FC_TRA_ROAD_LCV_E!I36+FC_TRA_ROAD_HGV_E!I36</f>
        <v>78.766981943250201</v>
      </c>
      <c r="J36" s="10">
        <f>FC_TRA_ROAD_P2W_E!J36+FC_TRA_ROAD_CAR_E!J36+FC_TRA_ROAD_BUS_E!J36+FC_TRA_ROAD_LCV_E!J36+FC_TRA_ROAD_HGV_E!J36</f>
        <v>84.236887360275148</v>
      </c>
      <c r="K36" s="10">
        <f>FC_TRA_ROAD_P2W_E!K36+FC_TRA_ROAD_CAR_E!K36+FC_TRA_ROAD_BUS_E!K36+FC_TRA_ROAD_LCV_E!K36+FC_TRA_ROAD_HGV_E!K36</f>
        <v>81.647721410146161</v>
      </c>
      <c r="L36" s="10">
        <f>FC_TRA_ROAD_P2W_E!L36+FC_TRA_ROAD_CAR_E!L36+FC_TRA_ROAD_BUS_E!L36+FC_TRA_ROAD_LCV_E!L36+FC_TRA_ROAD_HGV_E!L36</f>
        <v>83.724075666380045</v>
      </c>
      <c r="M36" s="10">
        <f>FC_TRA_ROAD_P2W_E!M36+FC_TRA_ROAD_CAR_E!M36+FC_TRA_ROAD_BUS_E!M36+FC_TRA_ROAD_LCV_E!M36+FC_TRA_ROAD_HGV_E!M36</f>
        <v>80.593637145313835</v>
      </c>
      <c r="N36" s="10">
        <f>FC_TRA_ROAD_P2W_E!N36+FC_TRA_ROAD_CAR_E!N36+FC_TRA_ROAD_BUS_E!N36+FC_TRA_ROAD_LCV_E!N36+FC_TRA_ROAD_HGV_E!N36</f>
        <v>81.625365434221834</v>
      </c>
      <c r="O36" s="10">
        <f>FC_TRA_ROAD_P2W_E!O36+FC_TRA_ROAD_CAR_E!O36+FC_TRA_ROAD_BUS_E!O36+FC_TRA_ROAD_LCV_E!O36+FC_TRA_ROAD_HGV_E!O36</f>
        <v>89.968443680137582</v>
      </c>
      <c r="P36" s="10">
        <f>FC_TRA_ROAD_P2W_E!P36+FC_TRA_ROAD_CAR_E!P36+FC_TRA_ROAD_BUS_E!P36+FC_TRA_ROAD_LCV_E!P36+FC_TRA_ROAD_HGV_E!P36</f>
        <v>93.106878761822884</v>
      </c>
      <c r="Q36" s="10">
        <f>FC_TRA_ROAD_P2W_E!Q36+FC_TRA_ROAD_CAR_E!Q36+FC_TRA_ROAD_BUS_E!Q36+FC_TRA_ROAD_LCV_E!Q36+FC_TRA_ROAD_HGV_E!Q36</f>
        <v>102.5221840068788</v>
      </c>
      <c r="R36" s="10">
        <f>FC_TRA_ROAD_P2W_E!R36+FC_TRA_ROAD_CAR_E!R36+FC_TRA_ROAD_BUS_E!R36+FC_TRA_ROAD_LCV_E!R36+FC_TRA_ROAD_HGV_E!R36</f>
        <v>103.56835769561479</v>
      </c>
      <c r="S36" s="10">
        <f>FC_TRA_ROAD_P2W_E!S36+FC_TRA_ROAD_CAR_E!S36+FC_TRA_ROAD_BUS_E!S36+FC_TRA_ROAD_LCV_E!S36+FC_TRA_ROAD_HGV_E!S36</f>
        <v>103.56835769561479</v>
      </c>
      <c r="T36" s="10">
        <f>FC_TRA_ROAD_P2W_E!T36+FC_TRA_ROAD_CAR_E!T36+FC_TRA_ROAD_BUS_E!T36+FC_TRA_ROAD_LCV_E!T36+FC_TRA_ROAD_HGV_E!T36</f>
        <v>100.42992261392951</v>
      </c>
      <c r="U36" s="10">
        <f>FC_TRA_ROAD_P2W_E!U36+FC_TRA_ROAD_CAR_E!U36+FC_TRA_ROAD_BUS_E!U36+FC_TRA_ROAD_LCV_E!U36+FC_TRA_ROAD_HGV_E!U36</f>
        <v>96.245313843508171</v>
      </c>
      <c r="V36" s="10">
        <f>FC_TRA_ROAD_P2W_E!V36+FC_TRA_ROAD_CAR_E!V36+FC_TRA_ROAD_BUS_E!V36+FC_TRA_ROAD_LCV_E!V36+FC_TRA_ROAD_HGV_E!V36</f>
        <v>92.06079105760962</v>
      </c>
      <c r="W36" s="10">
        <f>FC_TRA_ROAD_P2W_E!W36+FC_TRA_ROAD_CAR_E!W36+FC_TRA_ROAD_BUS_E!W36+FC_TRA_ROAD_LCV_E!W36+FC_TRA_ROAD_HGV_E!W36</f>
        <v>77.414703353396376</v>
      </c>
      <c r="X36" s="10">
        <f>FC_TRA_ROAD_P2W_E!X36+FC_TRA_ROAD_CAR_E!X36+FC_TRA_ROAD_BUS_E!X36+FC_TRA_ROAD_LCV_E!X36+FC_TRA_ROAD_HGV_E!X36</f>
        <v>78.46087704213241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1921.548667239897</v>
      </c>
      <c r="D37" s="10">
        <f>FC_TRA_ROAD_P2W_E!D37+FC_TRA_ROAD_CAR_E!D37+FC_TRA_ROAD_BUS_E!D37+FC_TRA_ROAD_LCV_E!D37+FC_TRA_ROAD_HGV_E!D37</f>
        <v>1966.01943250215</v>
      </c>
      <c r="E37" s="10">
        <f>FC_TRA_ROAD_P2W_E!E37+FC_TRA_ROAD_CAR_E!E37+FC_TRA_ROAD_BUS_E!E37+FC_TRA_ROAD_LCV_E!E37+FC_TRA_ROAD_HGV_E!E37</f>
        <v>1991.874462596732</v>
      </c>
      <c r="F37" s="10">
        <f>FC_TRA_ROAD_P2W_E!F37+FC_TRA_ROAD_CAR_E!F37+FC_TRA_ROAD_BUS_E!F37+FC_TRA_ROAD_LCV_E!F37+FC_TRA_ROAD_HGV_E!F37</f>
        <v>2171.8257093723132</v>
      </c>
      <c r="G37" s="10">
        <f>FC_TRA_ROAD_P2W_E!G37+FC_TRA_ROAD_CAR_E!G37+FC_TRA_ROAD_BUS_E!G37+FC_TRA_ROAD_LCV_E!G37+FC_TRA_ROAD_HGV_E!G37</f>
        <v>2163.552106620808</v>
      </c>
      <c r="H37" s="10">
        <f>FC_TRA_ROAD_P2W_E!H37+FC_TRA_ROAD_CAR_E!H37+FC_TRA_ROAD_BUS_E!H37+FC_TRA_ROAD_LCV_E!H37+FC_TRA_ROAD_HGV_E!H37</f>
        <v>2125.2865864144451</v>
      </c>
      <c r="I37" s="10">
        <f>FC_TRA_ROAD_P2W_E!I37+FC_TRA_ROAD_CAR_E!I37+FC_TRA_ROAD_BUS_E!I37+FC_TRA_ROAD_LCV_E!I37+FC_TRA_ROAD_HGV_E!I37</f>
        <v>2103.567669819432</v>
      </c>
      <c r="J37" s="10">
        <f>FC_TRA_ROAD_P2W_E!J37+FC_TRA_ROAD_CAR_E!J37+FC_TRA_ROAD_BUS_E!J37+FC_TRA_ROAD_LCV_E!J37+FC_TRA_ROAD_HGV_E!J37</f>
        <v>2194.812295786759</v>
      </c>
      <c r="K37" s="10">
        <f>FC_TRA_ROAD_P2W_E!K37+FC_TRA_ROAD_CAR_E!K37+FC_TRA_ROAD_BUS_E!K37+FC_TRA_ROAD_LCV_E!K37+FC_TRA_ROAD_HGV_E!K37</f>
        <v>2110.9062768701629</v>
      </c>
      <c r="L37" s="10">
        <f>FC_TRA_ROAD_P2W_E!L37+FC_TRA_ROAD_CAR_E!L37+FC_TRA_ROAD_BUS_E!L37+FC_TRA_ROAD_LCV_E!L37+FC_TRA_ROAD_HGV_E!L37</f>
        <v>2056.9826311263969</v>
      </c>
      <c r="M37" s="10">
        <f>FC_TRA_ROAD_P2W_E!M37+FC_TRA_ROAD_CAR_E!M37+FC_TRA_ROAD_BUS_E!M37+FC_TRA_ROAD_LCV_E!M37+FC_TRA_ROAD_HGV_E!M37</f>
        <v>1867.953568357696</v>
      </c>
      <c r="N37" s="10">
        <f>FC_TRA_ROAD_P2W_E!N37+FC_TRA_ROAD_CAR_E!N37+FC_TRA_ROAD_BUS_E!N37+FC_TRA_ROAD_LCV_E!N37+FC_TRA_ROAD_HGV_E!N37</f>
        <v>1795.89845227859</v>
      </c>
      <c r="O37" s="10">
        <f>FC_TRA_ROAD_P2W_E!O37+FC_TRA_ROAD_CAR_E!O37+FC_TRA_ROAD_BUS_E!O37+FC_TRA_ROAD_LCV_E!O37+FC_TRA_ROAD_HGV_E!O37</f>
        <v>1673.969733447979</v>
      </c>
      <c r="P37" s="10">
        <f>FC_TRA_ROAD_P2W_E!P37+FC_TRA_ROAD_CAR_E!P37+FC_TRA_ROAD_BUS_E!P37+FC_TRA_ROAD_LCV_E!P37+FC_TRA_ROAD_HGV_E!P37</f>
        <v>1573.9085984522792</v>
      </c>
      <c r="Q37" s="10">
        <f>FC_TRA_ROAD_P2W_E!Q37+FC_TRA_ROAD_CAR_E!Q37+FC_TRA_ROAD_BUS_E!Q37+FC_TRA_ROAD_LCV_E!Q37+FC_TRA_ROAD_HGV_E!Q37</f>
        <v>1557.93551160791</v>
      </c>
      <c r="R37" s="10">
        <f>FC_TRA_ROAD_P2W_E!R37+FC_TRA_ROAD_CAR_E!R37+FC_TRA_ROAD_BUS_E!R37+FC_TRA_ROAD_LCV_E!R37+FC_TRA_ROAD_HGV_E!R37</f>
        <v>1570.4544282029231</v>
      </c>
      <c r="S37" s="10">
        <f>FC_TRA_ROAD_P2W_E!S37+FC_TRA_ROAD_CAR_E!S37+FC_TRA_ROAD_BUS_E!S37+FC_TRA_ROAD_LCV_E!S37+FC_TRA_ROAD_HGV_E!S37</f>
        <v>1617.4404127257087</v>
      </c>
      <c r="T37" s="10">
        <f>FC_TRA_ROAD_P2W_E!T37+FC_TRA_ROAD_CAR_E!T37+FC_TRA_ROAD_BUS_E!T37+FC_TRA_ROAD_LCV_E!T37+FC_TRA_ROAD_HGV_E!T37</f>
        <v>1600.2579535683581</v>
      </c>
      <c r="U37" s="10">
        <f>FC_TRA_ROAD_P2W_E!U37+FC_TRA_ROAD_CAR_E!U37+FC_TRA_ROAD_BUS_E!U37+FC_TRA_ROAD_LCV_E!U37+FC_TRA_ROAD_HGV_E!U37</f>
        <v>1601.4112639724851</v>
      </c>
      <c r="V37" s="10">
        <f>FC_TRA_ROAD_P2W_E!V37+FC_TRA_ROAD_CAR_E!V37+FC_TRA_ROAD_BUS_E!V37+FC_TRA_ROAD_LCV_E!V37+FC_TRA_ROAD_HGV_E!V37</f>
        <v>1601.6239036973343</v>
      </c>
      <c r="W37" s="10">
        <f>FC_TRA_ROAD_P2W_E!W37+FC_TRA_ROAD_CAR_E!W37+FC_TRA_ROAD_BUS_E!W37+FC_TRA_ROAD_LCV_E!W37+FC_TRA_ROAD_HGV_E!W37</f>
        <v>1455.950816852966</v>
      </c>
      <c r="X37" s="10">
        <f>FC_TRA_ROAD_P2W_E!X37+FC_TRA_ROAD_CAR_E!X37+FC_TRA_ROAD_BUS_E!X37+FC_TRA_ROAD_LCV_E!X37+FC_TRA_ROAD_HGV_E!X37</f>
        <v>1514.9761822871881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1775.2228718830611</v>
      </c>
      <c r="D43" s="10">
        <f>FC_TRA_ROAD_P2W_E!D43+FC_TRA_ROAD_CAR_E!D43+FC_TRA_ROAD_BUS_E!D43+FC_TRA_ROAD_LCV_E!D43+FC_TRA_ROAD_HGV_E!D43</f>
        <v>1970.4442820292352</v>
      </c>
      <c r="E43" s="10">
        <f>FC_TRA_ROAD_P2W_E!E43+FC_TRA_ROAD_CAR_E!E43+FC_TRA_ROAD_BUS_E!E43+FC_TRA_ROAD_LCV_E!E43+FC_TRA_ROAD_HGV_E!E43</f>
        <v>2136.6680997420458</v>
      </c>
      <c r="F43" s="10">
        <f>FC_TRA_ROAD_P2W_E!F43+FC_TRA_ROAD_CAR_E!F43+FC_TRA_ROAD_BUS_E!F43+FC_TRA_ROAD_LCV_E!F43+FC_TRA_ROAD_HGV_E!F43</f>
        <v>2528.678847807395</v>
      </c>
      <c r="G43" s="10">
        <f>FC_TRA_ROAD_P2W_E!G43+FC_TRA_ROAD_CAR_E!G43+FC_TRA_ROAD_BUS_E!G43+FC_TRA_ROAD_LCV_E!G43+FC_TRA_ROAD_HGV_E!G43</f>
        <v>2772.331040412726</v>
      </c>
      <c r="H43" s="10">
        <f>FC_TRA_ROAD_P2W_E!H43+FC_TRA_ROAD_CAR_E!H43+FC_TRA_ROAD_BUS_E!H43+FC_TRA_ROAD_LCV_E!H43+FC_TRA_ROAD_HGV_E!H43</f>
        <v>3224.9931212381771</v>
      </c>
      <c r="I43" s="10">
        <f>FC_TRA_ROAD_P2W_E!I43+FC_TRA_ROAD_CAR_E!I43+FC_TRA_ROAD_BUS_E!I43+FC_TRA_ROAD_LCV_E!I43+FC_TRA_ROAD_HGV_E!I43</f>
        <v>3443.3273430782465</v>
      </c>
      <c r="J43" s="10">
        <f>FC_TRA_ROAD_P2W_E!J43+FC_TRA_ROAD_CAR_E!J43+FC_TRA_ROAD_BUS_E!J43+FC_TRA_ROAD_LCV_E!J43+FC_TRA_ROAD_HGV_E!J43</f>
        <v>3632.8686156491831</v>
      </c>
      <c r="K43" s="10">
        <f>FC_TRA_ROAD_P2W_E!K43+FC_TRA_ROAD_CAR_E!K43+FC_TRA_ROAD_BUS_E!K43+FC_TRA_ROAD_LCV_E!K43+FC_TRA_ROAD_HGV_E!K43</f>
        <v>3646.2231298366296</v>
      </c>
      <c r="L43" s="10">
        <f>FC_TRA_ROAD_P2W_E!L43+FC_TRA_ROAD_CAR_E!L43+FC_TRA_ROAD_BUS_E!L43+FC_TRA_ROAD_LCV_E!L43+FC_TRA_ROAD_HGV_E!L43</f>
        <v>3536.1688736027509</v>
      </c>
      <c r="M43" s="10">
        <f>FC_TRA_ROAD_P2W_E!M43+FC_TRA_ROAD_CAR_E!M43+FC_TRA_ROAD_BUS_E!M43+FC_TRA_ROAD_LCV_E!M43+FC_TRA_ROAD_HGV_E!M43</f>
        <v>3393.1674978503866</v>
      </c>
      <c r="N43" s="10">
        <f>FC_TRA_ROAD_P2W_E!N43+FC_TRA_ROAD_CAR_E!N43+FC_TRA_ROAD_BUS_E!N43+FC_TRA_ROAD_LCV_E!N43+FC_TRA_ROAD_HGV_E!N43</f>
        <v>3406.521238177128</v>
      </c>
      <c r="O43" s="10">
        <f>FC_TRA_ROAD_P2W_E!O43+FC_TRA_ROAD_CAR_E!O43+FC_TRA_ROAD_BUS_E!O43+FC_TRA_ROAD_LCV_E!O43+FC_TRA_ROAD_HGV_E!O43</f>
        <v>3443.3707652622529</v>
      </c>
      <c r="P43" s="10">
        <f>FC_TRA_ROAD_P2W_E!P43+FC_TRA_ROAD_CAR_E!P43+FC_TRA_ROAD_BUS_E!P43+FC_TRA_ROAD_LCV_E!P43+FC_TRA_ROAD_HGV_E!P43</f>
        <v>3494.9979363714529</v>
      </c>
      <c r="Q43" s="10">
        <f>FC_TRA_ROAD_P2W_E!Q43+FC_TRA_ROAD_CAR_E!Q43+FC_TRA_ROAD_BUS_E!Q43+FC_TRA_ROAD_LCV_E!Q43+FC_TRA_ROAD_HGV_E!Q43</f>
        <v>3665.7559759243331</v>
      </c>
      <c r="R43" s="10">
        <f>FC_TRA_ROAD_P2W_E!R43+FC_TRA_ROAD_CAR_E!R43+FC_TRA_ROAD_BUS_E!R43+FC_TRA_ROAD_LCV_E!R43+FC_TRA_ROAD_HGV_E!R43</f>
        <v>3891.414531384351</v>
      </c>
      <c r="S43" s="10">
        <f>FC_TRA_ROAD_P2W_E!S43+FC_TRA_ROAD_CAR_E!S43+FC_TRA_ROAD_BUS_E!S43+FC_TRA_ROAD_LCV_E!S43+FC_TRA_ROAD_HGV_E!S43</f>
        <v>4073.2609630266552</v>
      </c>
      <c r="T43" s="10">
        <f>FC_TRA_ROAD_P2W_E!T43+FC_TRA_ROAD_CAR_E!T43+FC_TRA_ROAD_BUS_E!T43+FC_TRA_ROAD_LCV_E!T43+FC_TRA_ROAD_HGV_E!T43</f>
        <v>4246.8916595012897</v>
      </c>
      <c r="U43" s="10">
        <f>FC_TRA_ROAD_P2W_E!U43+FC_TRA_ROAD_CAR_E!U43+FC_TRA_ROAD_BUS_E!U43+FC_TRA_ROAD_LCV_E!U43+FC_TRA_ROAD_HGV_E!U43</f>
        <v>4308.0619088564054</v>
      </c>
      <c r="V43" s="10">
        <f>FC_TRA_ROAD_P2W_E!V43+FC_TRA_ROAD_CAR_E!V43+FC_TRA_ROAD_BUS_E!V43+FC_TRA_ROAD_LCV_E!V43+FC_TRA_ROAD_HGV_E!V43</f>
        <v>4363.6219260533107</v>
      </c>
      <c r="W43" s="10">
        <f>FC_TRA_ROAD_P2W_E!W43+FC_TRA_ROAD_CAR_E!W43+FC_TRA_ROAD_BUS_E!W43+FC_TRA_ROAD_LCV_E!W43+FC_TRA_ROAD_HGV_E!W43</f>
        <v>4099.349269131556</v>
      </c>
      <c r="X43" s="10">
        <f>FC_TRA_ROAD_P2W_E!X43+FC_TRA_ROAD_CAR_E!X43+FC_TRA_ROAD_BUS_E!X43+FC_TRA_ROAD_LCV_E!X43+FC_TRA_ROAD_HGV_E!X43</f>
        <v>4484.1725709372313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4.062768701633706</v>
      </c>
      <c r="D51" s="37">
        <f>FC_TRA_ROAD_P2W_E!D51+FC_TRA_ROAD_CAR_E!D51+FC_TRA_ROAD_BUS_E!D51+FC_TRA_ROAD_LCV_E!D51+FC_TRA_ROAD_HGV_E!D51</f>
        <v>4.901117798796216</v>
      </c>
      <c r="E51" s="37">
        <f>FC_TRA_ROAD_P2W_E!E51+FC_TRA_ROAD_CAR_E!E51+FC_TRA_ROAD_BUS_E!E51+FC_TRA_ROAD_LCV_E!E51+FC_TRA_ROAD_HGV_E!E51</f>
        <v>6.5348237317282889</v>
      </c>
      <c r="F51" s="37">
        <f>FC_TRA_ROAD_P2W_E!F51+FC_TRA_ROAD_CAR_E!F51+FC_TRA_ROAD_BUS_E!F51+FC_TRA_ROAD_LCV_E!F51+FC_TRA_ROAD_HGV_E!F51</f>
        <v>7.308684436801375</v>
      </c>
      <c r="G51" s="37">
        <f>FC_TRA_ROAD_P2W_E!G51+FC_TRA_ROAD_CAR_E!G51+FC_TRA_ROAD_BUS_E!G51+FC_TRA_ROAD_LCV_E!G51+FC_TRA_ROAD_HGV_E!G51</f>
        <v>10.576096302665521</v>
      </c>
      <c r="H51" s="37">
        <f>FC_TRA_ROAD_P2W_E!H51+FC_TRA_ROAD_CAR_E!H51+FC_TRA_ROAD_BUS_E!H51+FC_TRA_ROAD_LCV_E!H51+FC_TRA_ROAD_HGV_E!H51</f>
        <v>8.9853826311263969</v>
      </c>
      <c r="I51" s="37">
        <f>FC_TRA_ROAD_P2W_E!I51+FC_TRA_ROAD_CAR_E!I51+FC_TRA_ROAD_BUS_E!I51+FC_TRA_ROAD_LCV_E!I51+FC_TRA_ROAD_HGV_E!I51</f>
        <v>12.08082545141874</v>
      </c>
      <c r="J51" s="37">
        <f>FC_TRA_ROAD_P2W_E!J51+FC_TRA_ROAD_CAR_E!J51+FC_TRA_ROAD_BUS_E!J51+FC_TRA_ROAD_LCV_E!J51+FC_TRA_ROAD_HGV_E!J51</f>
        <v>4.7291487532244192</v>
      </c>
      <c r="K51" s="37">
        <f>FC_TRA_ROAD_P2W_E!K51+FC_TRA_ROAD_CAR_E!K51+FC_TRA_ROAD_BUS_E!K51+FC_TRA_ROAD_LCV_E!K51+FC_TRA_ROAD_HGV_E!K51</f>
        <v>5.5245055889939811</v>
      </c>
      <c r="L51" s="37">
        <f>FC_TRA_ROAD_P2W_E!L51+FC_TRA_ROAD_CAR_E!L51+FC_TRA_ROAD_BUS_E!L51+FC_TRA_ROAD_LCV_E!L51+FC_TRA_ROAD_HGV_E!L51</f>
        <v>6.6423043852106618</v>
      </c>
      <c r="M51" s="37">
        <f>FC_TRA_ROAD_P2W_E!M51+FC_TRA_ROAD_CAR_E!M51+FC_TRA_ROAD_BUS_E!M51+FC_TRA_ROAD_LCV_E!M51+FC_TRA_ROAD_HGV_E!M51</f>
        <v>8.6414445399828033</v>
      </c>
      <c r="N51" s="37">
        <f>FC_TRA_ROAD_P2W_E!N51+FC_TRA_ROAD_CAR_E!N51+FC_TRA_ROAD_BUS_E!N51+FC_TRA_ROAD_LCV_E!N51+FC_TRA_ROAD_HGV_E!N51</f>
        <v>10.2536543422184</v>
      </c>
      <c r="O51" s="37">
        <f>FC_TRA_ROAD_P2W_E!O51+FC_TRA_ROAD_CAR_E!O51+FC_TRA_ROAD_BUS_E!O51+FC_TRA_ROAD_LCV_E!O51+FC_TRA_ROAD_HGV_E!O51</f>
        <v>12.46775580395529</v>
      </c>
      <c r="P51" s="37">
        <f>FC_TRA_ROAD_P2W_E!P51+FC_TRA_ROAD_CAR_E!P51+FC_TRA_ROAD_BUS_E!P51+FC_TRA_ROAD_LCV_E!P51+FC_TRA_ROAD_HGV_E!P51</f>
        <v>13.585554600171969</v>
      </c>
      <c r="Q51" s="37">
        <f>FC_TRA_ROAD_P2W_E!Q51+FC_TRA_ROAD_CAR_E!Q51+FC_TRA_ROAD_BUS_E!Q51+FC_TRA_ROAD_LCV_E!Q51+FC_TRA_ROAD_HGV_E!Q51</f>
        <v>24.634565778159931</v>
      </c>
      <c r="R51" s="37">
        <f>FC_TRA_ROAD_P2W_E!R51+FC_TRA_ROAD_CAR_E!R51+FC_TRA_ROAD_BUS_E!R51+FC_TRA_ROAD_LCV_E!R51+FC_TRA_ROAD_HGV_E!R51</f>
        <v>35.834049871023211</v>
      </c>
      <c r="S51" s="37">
        <f>FC_TRA_ROAD_P2W_E!S51+FC_TRA_ROAD_CAR_E!S51+FC_TRA_ROAD_BUS_E!S51+FC_TRA_ROAD_LCV_E!S51+FC_TRA_ROAD_HGV_E!S51</f>
        <v>49.032846087704208</v>
      </c>
      <c r="T51" s="37">
        <f>FC_TRA_ROAD_P2W_E!T51+FC_TRA_ROAD_CAR_E!T51+FC_TRA_ROAD_BUS_E!T51+FC_TRA_ROAD_LCV_E!T51+FC_TRA_ROAD_HGV_E!T51</f>
        <v>55.782459157351674</v>
      </c>
      <c r="U51" s="37">
        <f>FC_TRA_ROAD_P2W_E!U51+FC_TRA_ROAD_CAR_E!U51+FC_TRA_ROAD_BUS_E!U51+FC_TRA_ROAD_LCV_E!U51+FC_TRA_ROAD_HGV_E!U51</f>
        <v>60.770851246775578</v>
      </c>
      <c r="V51" s="37">
        <f>FC_TRA_ROAD_P2W_E!V51+FC_TRA_ROAD_CAR_E!V51+FC_TRA_ROAD_BUS_E!V51+FC_TRA_ROAD_LCV_E!V51+FC_TRA_ROAD_HGV_E!V51</f>
        <v>75.39054170249355</v>
      </c>
      <c r="W51" s="37">
        <f>FC_TRA_ROAD_P2W_E!W51+FC_TRA_ROAD_CAR_E!W51+FC_TRA_ROAD_BUS_E!W51+FC_TRA_ROAD_LCV_E!W51+FC_TRA_ROAD_HGV_E!W51</f>
        <v>76.657953568357698</v>
      </c>
      <c r="X51" s="37">
        <f>FC_TRA_ROAD_P2W_E!X51+FC_TRA_ROAD_CAR_E!X51+FC_TRA_ROAD_BUS_E!X51+FC_TRA_ROAD_LCV_E!X51+FC_TRA_ROAD_HGV_E!X51</f>
        <v>81.807308684436791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61.861049011177982</v>
      </c>
      <c r="D52" s="37">
        <f t="shared" ref="D52:W52" si="29">SUM(D53:D70)</f>
        <v>45.953912295786751</v>
      </c>
      <c r="E52" s="37">
        <f t="shared" si="29"/>
        <v>64.512295786758386</v>
      </c>
      <c r="F52" s="37">
        <f t="shared" si="29"/>
        <v>61.861049011177982</v>
      </c>
      <c r="G52" s="37">
        <f t="shared" si="29"/>
        <v>31.81427343078246</v>
      </c>
      <c r="H52" s="37">
        <f t="shared" si="29"/>
        <v>2.6511607910576087</v>
      </c>
      <c r="I52" s="37">
        <f t="shared" si="29"/>
        <v>18.080653482373169</v>
      </c>
      <c r="J52" s="37">
        <f t="shared" si="29"/>
        <v>30.046775580395529</v>
      </c>
      <c r="K52" s="37">
        <f t="shared" si="29"/>
        <v>109.94075666380053</v>
      </c>
      <c r="L52" s="37">
        <f t="shared" si="29"/>
        <v>194.77884780739464</v>
      </c>
      <c r="M52" s="37">
        <f t="shared" si="29"/>
        <v>231.25055889939813</v>
      </c>
      <c r="N52" s="37">
        <f t="shared" si="29"/>
        <v>300.10988822012041</v>
      </c>
      <c r="O52" s="37">
        <f t="shared" si="29"/>
        <v>275.26990541702492</v>
      </c>
      <c r="P52" s="37">
        <f t="shared" si="29"/>
        <v>277.10902837489243</v>
      </c>
      <c r="Q52" s="37">
        <f t="shared" si="29"/>
        <v>316.75743766122099</v>
      </c>
      <c r="R52" s="37">
        <f t="shared" si="29"/>
        <v>296.50326741186586</v>
      </c>
      <c r="S52" s="37">
        <f t="shared" si="29"/>
        <v>294.04316423043855</v>
      </c>
      <c r="T52" s="37">
        <f t="shared" si="29"/>
        <v>307.65743766122102</v>
      </c>
      <c r="U52" s="37">
        <f t="shared" si="29"/>
        <v>303.40593293207218</v>
      </c>
      <c r="V52" s="37">
        <f t="shared" si="29"/>
        <v>335.98452278589849</v>
      </c>
      <c r="W52" s="37">
        <f t="shared" si="29"/>
        <v>369.19122957867586</v>
      </c>
      <c r="X52" s="37">
        <f t="shared" ref="X52" si="30">SUM(X53:X70)</f>
        <v>356.31057609630267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1.177472055030095</v>
      </c>
      <c r="X61" s="10">
        <f>FC_TRA_ROAD_P2W_E!X61+FC_TRA_ROAD_CAR_E!X61+FC_TRA_ROAD_BUS_E!X61+FC_TRA_ROAD_LCV_E!X61+FC_TRA_ROAD_HGV_E!X61</f>
        <v>18.94075666380051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1.2897678417884779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34.823731728288912</v>
      </c>
      <c r="L64" s="10">
        <f>FC_TRA_ROAD_P2W_E!L64+FC_TRA_ROAD_CAR_E!L64+FC_TRA_ROAD_BUS_E!L64+FC_TRA_ROAD_LCV_E!L64+FC_TRA_ROAD_HGV_E!L64</f>
        <v>58.684436801375753</v>
      </c>
      <c r="M64" s="10">
        <f>FC_TRA_ROAD_P2W_E!M64+FC_TRA_ROAD_CAR_E!M64+FC_TRA_ROAD_BUS_E!M64+FC_TRA_ROAD_LCV_E!M64+FC_TRA_ROAD_HGV_E!M64</f>
        <v>58.039552880481509</v>
      </c>
      <c r="N64" s="10">
        <f>FC_TRA_ROAD_P2W_E!N64+FC_TRA_ROAD_CAR_E!N64+FC_TRA_ROAD_BUS_E!N64+FC_TRA_ROAD_LCV_E!N64+FC_TRA_ROAD_HGV_E!N64</f>
        <v>60.619088564058472</v>
      </c>
      <c r="O64" s="10">
        <f>FC_TRA_ROAD_P2W_E!O64+FC_TRA_ROAD_CAR_E!O64+FC_TRA_ROAD_BUS_E!O64+FC_TRA_ROAD_LCV_E!O64+FC_TRA_ROAD_HGV_E!O64</f>
        <v>56.104901117798789</v>
      </c>
      <c r="P64" s="10">
        <f>FC_TRA_ROAD_P2W_E!P64+FC_TRA_ROAD_CAR_E!P64+FC_TRA_ROAD_BUS_E!P64+FC_TRA_ROAD_LCV_E!P64+FC_TRA_ROAD_HGV_E!P64</f>
        <v>53.52536543422184</v>
      </c>
      <c r="Q64" s="10">
        <f>FC_TRA_ROAD_P2W_E!Q64+FC_TRA_ROAD_CAR_E!Q64+FC_TRA_ROAD_BUS_E!Q64+FC_TRA_ROAD_LCV_E!Q64+FC_TRA_ROAD_HGV_E!Q64</f>
        <v>65.778159931212372</v>
      </c>
      <c r="R64" s="10">
        <f>FC_TRA_ROAD_P2W_E!R64+FC_TRA_ROAD_CAR_E!R64+FC_TRA_ROAD_BUS_E!R64+FC_TRA_ROAD_LCV_E!R64+FC_TRA_ROAD_HGV_E!R64</f>
        <v>63.198624247635422</v>
      </c>
      <c r="S64" s="10">
        <f>FC_TRA_ROAD_P2W_E!S64+FC_TRA_ROAD_CAR_E!S64+FC_TRA_ROAD_BUS_E!S64+FC_TRA_ROAD_LCV_E!S64+FC_TRA_ROAD_HGV_E!S64</f>
        <v>48.366294067067933</v>
      </c>
      <c r="T64" s="10">
        <f>FC_TRA_ROAD_P2W_E!T64+FC_TRA_ROAD_CAR_E!T64+FC_TRA_ROAD_BUS_E!T64+FC_TRA_ROAD_LCV_E!T64+FC_TRA_ROAD_HGV_E!T64</f>
        <v>59.329320722269991</v>
      </c>
      <c r="U64" s="10">
        <f>FC_TRA_ROAD_P2W_E!U64+FC_TRA_ROAD_CAR_E!U64+FC_TRA_ROAD_BUS_E!U64+FC_TRA_ROAD_LCV_E!U64+FC_TRA_ROAD_HGV_E!U64</f>
        <v>61.263972484952703</v>
      </c>
      <c r="V64" s="10">
        <f>FC_TRA_ROAD_P2W_E!V64+FC_TRA_ROAD_CAR_E!V64+FC_TRA_ROAD_BUS_E!V64+FC_TRA_ROAD_LCV_E!V64+FC_TRA_ROAD_HGV_E!V64</f>
        <v>73.516766981943249</v>
      </c>
      <c r="W64" s="10">
        <f>FC_TRA_ROAD_P2W_E!W64+FC_TRA_ROAD_CAR_E!W64+FC_TRA_ROAD_BUS_E!W64+FC_TRA_ROAD_LCV_E!W64+FC_TRA_ROAD_HGV_E!W64</f>
        <v>65.778159931212372</v>
      </c>
      <c r="X64" s="10">
        <f>FC_TRA_ROAD_P2W_E!X64+FC_TRA_ROAD_CAR_E!X64+FC_TRA_ROAD_BUS_E!X64+FC_TRA_ROAD_LCV_E!X64+FC_TRA_ROAD_HGV_E!X64</f>
        <v>55.460017196904552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61.861049011177982</v>
      </c>
      <c r="D66" s="10">
        <f>FC_TRA_ROAD_P2W_E!D66+FC_TRA_ROAD_CAR_E!D66+FC_TRA_ROAD_BUS_E!D66+FC_TRA_ROAD_LCV_E!D66+FC_TRA_ROAD_HGV_E!D66</f>
        <v>45.953912295786751</v>
      </c>
      <c r="E66" s="10">
        <f>FC_TRA_ROAD_P2W_E!E66+FC_TRA_ROAD_CAR_E!E66+FC_TRA_ROAD_BUS_E!E66+FC_TRA_ROAD_LCV_E!E66+FC_TRA_ROAD_HGV_E!E66</f>
        <v>64.512295786758386</v>
      </c>
      <c r="F66" s="10">
        <f>FC_TRA_ROAD_P2W_E!F66+FC_TRA_ROAD_CAR_E!F66+FC_TRA_ROAD_BUS_E!F66+FC_TRA_ROAD_LCV_E!F66+FC_TRA_ROAD_HGV_E!F66</f>
        <v>61.861049011177982</v>
      </c>
      <c r="G66" s="10">
        <f>FC_TRA_ROAD_P2W_E!G66+FC_TRA_ROAD_CAR_E!G66+FC_TRA_ROAD_BUS_E!G66+FC_TRA_ROAD_LCV_E!G66+FC_TRA_ROAD_HGV_E!G66</f>
        <v>31.81427343078246</v>
      </c>
      <c r="H66" s="10">
        <f>FC_TRA_ROAD_P2W_E!H66+FC_TRA_ROAD_CAR_E!H66+FC_TRA_ROAD_BUS_E!H66+FC_TRA_ROAD_LCV_E!H66+FC_TRA_ROAD_HGV_E!H66</f>
        <v>2.6511607910576087</v>
      </c>
      <c r="I66" s="10">
        <f>FC_TRA_ROAD_P2W_E!I66+FC_TRA_ROAD_CAR_E!I66+FC_TRA_ROAD_BUS_E!I66+FC_TRA_ROAD_LCV_E!I66+FC_TRA_ROAD_HGV_E!I66</f>
        <v>16.79088564058469</v>
      </c>
      <c r="J66" s="10">
        <f>FC_TRA_ROAD_P2W_E!J66+FC_TRA_ROAD_CAR_E!J66+FC_TRA_ROAD_BUS_E!J66+FC_TRA_ROAD_LCV_E!J66+FC_TRA_ROAD_HGV_E!J66</f>
        <v>30.046775580395529</v>
      </c>
      <c r="K66" s="10">
        <f>FC_TRA_ROAD_P2W_E!K66+FC_TRA_ROAD_CAR_E!K66+FC_TRA_ROAD_BUS_E!K66+FC_TRA_ROAD_LCV_E!K66+FC_TRA_ROAD_HGV_E!K66</f>
        <v>75.117024935511608</v>
      </c>
      <c r="L66" s="10">
        <f>FC_TRA_ROAD_P2W_E!L66+FC_TRA_ROAD_CAR_E!L66+FC_TRA_ROAD_BUS_E!L66+FC_TRA_ROAD_LCV_E!L66+FC_TRA_ROAD_HGV_E!L66</f>
        <v>136.0944110060189</v>
      </c>
      <c r="M66" s="10">
        <f>FC_TRA_ROAD_P2W_E!M66+FC_TRA_ROAD_CAR_E!M66+FC_TRA_ROAD_BUS_E!M66+FC_TRA_ROAD_LCV_E!M66+FC_TRA_ROAD_HGV_E!M66</f>
        <v>173.21100601891661</v>
      </c>
      <c r="N66" s="10">
        <f>FC_TRA_ROAD_P2W_E!N66+FC_TRA_ROAD_CAR_E!N66+FC_TRA_ROAD_BUS_E!N66+FC_TRA_ROAD_LCV_E!N66+FC_TRA_ROAD_HGV_E!N66</f>
        <v>239.49079965606194</v>
      </c>
      <c r="O66" s="10">
        <f>FC_TRA_ROAD_P2W_E!O66+FC_TRA_ROAD_CAR_E!O66+FC_TRA_ROAD_BUS_E!O66+FC_TRA_ROAD_LCV_E!O66+FC_TRA_ROAD_HGV_E!O66</f>
        <v>219.1650042992261</v>
      </c>
      <c r="P66" s="10">
        <f>FC_TRA_ROAD_P2W_E!P66+FC_TRA_ROAD_CAR_E!P66+FC_TRA_ROAD_BUS_E!P66+FC_TRA_ROAD_LCV_E!P66+FC_TRA_ROAD_HGV_E!P66</f>
        <v>223.58366294067059</v>
      </c>
      <c r="Q66" s="10">
        <f>FC_TRA_ROAD_P2W_E!Q66+FC_TRA_ROAD_CAR_E!Q66+FC_TRA_ROAD_BUS_E!Q66+FC_TRA_ROAD_LCV_E!Q66+FC_TRA_ROAD_HGV_E!Q66</f>
        <v>250.97927773000862</v>
      </c>
      <c r="R66" s="10">
        <f>FC_TRA_ROAD_P2W_E!R66+FC_TRA_ROAD_CAR_E!R66+FC_TRA_ROAD_BUS_E!R66+FC_TRA_ROAD_LCV_E!R66+FC_TRA_ROAD_HGV_E!R66</f>
        <v>233.30464316423041</v>
      </c>
      <c r="S66" s="10">
        <f>FC_TRA_ROAD_P2W_E!S66+FC_TRA_ROAD_CAR_E!S66+FC_TRA_ROAD_BUS_E!S66+FC_TRA_ROAD_LCV_E!S66+FC_TRA_ROAD_HGV_E!S66</f>
        <v>245.67687016337061</v>
      </c>
      <c r="T66" s="10">
        <f>FC_TRA_ROAD_P2W_E!T66+FC_TRA_ROAD_CAR_E!T66+FC_TRA_ROAD_BUS_E!T66+FC_TRA_ROAD_LCV_E!T66+FC_TRA_ROAD_HGV_E!T66</f>
        <v>248.32811693895104</v>
      </c>
      <c r="U66" s="10">
        <f>FC_TRA_ROAD_P2W_E!U66+FC_TRA_ROAD_CAR_E!U66+FC_TRA_ROAD_BUS_E!U66+FC_TRA_ROAD_LCV_E!U66+FC_TRA_ROAD_HGV_E!U66</f>
        <v>242.14196044711949</v>
      </c>
      <c r="V66" s="10">
        <f>FC_TRA_ROAD_P2W_E!V66+FC_TRA_ROAD_CAR_E!V66+FC_TRA_ROAD_BUS_E!V66+FC_TRA_ROAD_LCV_E!V66+FC_TRA_ROAD_HGV_E!V66</f>
        <v>262.46775580395524</v>
      </c>
      <c r="W66" s="10">
        <f>FC_TRA_ROAD_P2W_E!W66+FC_TRA_ROAD_CAR_E!W66+FC_TRA_ROAD_BUS_E!W66+FC_TRA_ROAD_LCV_E!W66+FC_TRA_ROAD_HGV_E!W66</f>
        <v>302.23559759243341</v>
      </c>
      <c r="X66" s="10">
        <f>FC_TRA_ROAD_P2W_E!X66+FC_TRA_ROAD_CAR_E!X66+FC_TRA_ROAD_BUS_E!X66+FC_TRA_ROAD_LCV_E!X66+FC_TRA_ROAD_HGV_E!X66</f>
        <v>281.90980223559762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9.5463555257597505</v>
      </c>
      <c r="D76" s="40">
        <f>FC_TRA_ROAD_P2W_E!D76+FC_TRA_ROAD_CAR_E!D76+FC_TRA_ROAD_BUS_E!D76+FC_TRA_ROAD_LCV_E!D76+FC_TRA_ROAD_HGV_E!D76</f>
        <v>9.6565295756124865</v>
      </c>
      <c r="E76" s="40">
        <f>FC_TRA_ROAD_P2W_E!E76+FC_TRA_ROAD_CAR_E!E76+FC_TRA_ROAD_BUS_E!E76+FC_TRA_ROAD_LCV_E!E76+FC_TRA_ROAD_HGV_E!E76</f>
        <v>9.5029014500716862</v>
      </c>
      <c r="F76" s="40">
        <f>FC_TRA_ROAD_P2W_E!F76+FC_TRA_ROAD_CAR_E!F76+FC_TRA_ROAD_BUS_E!F76+FC_TRA_ROAD_LCV_E!F76+FC_TRA_ROAD_HGV_E!F76</f>
        <v>9.4872257735849352</v>
      </c>
      <c r="G76" s="40">
        <f>FC_TRA_ROAD_P2W_E!G76+FC_TRA_ROAD_CAR_E!G76+FC_TRA_ROAD_BUS_E!G76+FC_TRA_ROAD_LCV_E!G76+FC_TRA_ROAD_HGV_E!G76</f>
        <v>9.5354533201580587</v>
      </c>
      <c r="H76" s="40">
        <f>FC_TRA_ROAD_P2W_E!H76+FC_TRA_ROAD_CAR_E!H76+FC_TRA_ROAD_BUS_E!H76+FC_TRA_ROAD_LCV_E!H76+FC_TRA_ROAD_HGV_E!H76</f>
        <v>9.4511555060704033</v>
      </c>
      <c r="I76" s="40">
        <f>FC_TRA_ROAD_P2W_E!I76+FC_TRA_ROAD_CAR_E!I76+FC_TRA_ROAD_BUS_E!I76+FC_TRA_ROAD_LCV_E!I76+FC_TRA_ROAD_HGV_E!I76</f>
        <v>9.6575001396026785</v>
      </c>
      <c r="J76" s="40">
        <f>FC_TRA_ROAD_P2W_E!J76+FC_TRA_ROAD_CAR_E!J76+FC_TRA_ROAD_BUS_E!J76+FC_TRA_ROAD_LCV_E!J76+FC_TRA_ROAD_HGV_E!J76</f>
        <v>9.6119003184040928</v>
      </c>
      <c r="K76" s="40">
        <f>FC_TRA_ROAD_P2W_E!K76+FC_TRA_ROAD_CAR_E!K76+FC_TRA_ROAD_BUS_E!K76+FC_TRA_ROAD_LCV_E!K76+FC_TRA_ROAD_HGV_E!K76</f>
        <v>9.5936368118018756</v>
      </c>
      <c r="L76" s="40">
        <f>FC_TRA_ROAD_P2W_E!L76+FC_TRA_ROAD_CAR_E!L76+FC_TRA_ROAD_BUS_E!L76+FC_TRA_ROAD_LCV_E!L76+FC_TRA_ROAD_HGV_E!L76</f>
        <v>9.5362250379586069</v>
      </c>
      <c r="M76" s="40">
        <f>FC_TRA_ROAD_P2W_E!M76+FC_TRA_ROAD_CAR_E!M76+FC_TRA_ROAD_BUS_E!M76+FC_TRA_ROAD_LCV_E!M76+FC_TRA_ROAD_HGV_E!M76</f>
        <v>9.5726903612390863</v>
      </c>
      <c r="N76" s="40">
        <f>FC_TRA_ROAD_P2W_E!N76+FC_TRA_ROAD_CAR_E!N76+FC_TRA_ROAD_BUS_E!N76+FC_TRA_ROAD_LCV_E!N76+FC_TRA_ROAD_HGV_E!N76</f>
        <v>9.5102851217849906</v>
      </c>
      <c r="O76" s="40">
        <f>FC_TRA_ROAD_P2W_E!O76+FC_TRA_ROAD_CAR_E!O76+FC_TRA_ROAD_BUS_E!O76+FC_TRA_ROAD_LCV_E!O76+FC_TRA_ROAD_HGV_E!O76</f>
        <v>9.537195958806441</v>
      </c>
      <c r="P76" s="40">
        <f>FC_TRA_ROAD_P2W_E!P76+FC_TRA_ROAD_CAR_E!P76+FC_TRA_ROAD_BUS_E!P76+FC_TRA_ROAD_LCV_E!P76+FC_TRA_ROAD_HGV_E!P76</f>
        <v>7.3248311659587833</v>
      </c>
      <c r="Q76" s="40">
        <f>FC_TRA_ROAD_P2W_E!Q76+FC_TRA_ROAD_CAR_E!Q76+FC_TRA_ROAD_BUS_E!Q76+FC_TRA_ROAD_LCV_E!Q76+FC_TRA_ROAD_HGV_E!Q76</f>
        <v>1.9193019325504412</v>
      </c>
      <c r="R76" s="40">
        <f>FC_TRA_ROAD_P2W_E!R76+FC_TRA_ROAD_CAR_E!R76+FC_TRA_ROAD_BUS_E!R76+FC_TRA_ROAD_LCV_E!R76+FC_TRA_ROAD_HGV_E!R76</f>
        <v>1.6319614803410678</v>
      </c>
      <c r="S76" s="40">
        <f>FC_TRA_ROAD_P2W_E!S76+FC_TRA_ROAD_CAR_E!S76+FC_TRA_ROAD_BUS_E!S76+FC_TRA_ROAD_LCV_E!S76+FC_TRA_ROAD_HGV_E!S76</f>
        <v>1.7283615747660455</v>
      </c>
      <c r="T76" s="40">
        <f>FC_TRA_ROAD_P2W_E!T76+FC_TRA_ROAD_CAR_E!T76+FC_TRA_ROAD_BUS_E!T76+FC_TRA_ROAD_LCV_E!T76+FC_TRA_ROAD_HGV_E!T76</f>
        <v>1.8498014602913637</v>
      </c>
      <c r="U76" s="40">
        <f>FC_TRA_ROAD_P2W_E!U76+FC_TRA_ROAD_CAR_E!U76+FC_TRA_ROAD_BUS_E!U76+FC_TRA_ROAD_LCV_E!U76+FC_TRA_ROAD_HGV_E!U76</f>
        <v>1.9654844981909401</v>
      </c>
      <c r="V76" s="40">
        <f>FC_TRA_ROAD_P2W_E!V76+FC_TRA_ROAD_CAR_E!V76+FC_TRA_ROAD_BUS_E!V76+FC_TRA_ROAD_LCV_E!V76+FC_TRA_ROAD_HGV_E!V76</f>
        <v>1.9209436446464423</v>
      </c>
      <c r="W76" s="40">
        <f>FC_TRA_ROAD_P2W_E!W76+FC_TRA_ROAD_CAR_E!W76+FC_TRA_ROAD_BUS_E!W76+FC_TRA_ROAD_LCV_E!W76+FC_TRA_ROAD_HGV_E!W76</f>
        <v>2.3677470561387199</v>
      </c>
      <c r="X76" s="40">
        <f>FC_TRA_ROAD_P2W_E!X76+FC_TRA_ROAD_CAR_E!X76+FC_TRA_ROAD_BUS_E!X76+FC_TRA_ROAD_LCV_E!X76+FC_TRA_ROAD_HGV_E!X76</f>
        <v>3.5157450365915648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54.063568341064006</v>
      </c>
      <c r="D2" s="31">
        <f t="shared" ref="D2:W2" si="1">SUM(D3,D17,D22,D25,D26,D51,D52,D71,D74,D75,D76)</f>
        <v>51.379898738447864</v>
      </c>
      <c r="E2" s="31">
        <f t="shared" si="1"/>
        <v>50.055025287910212</v>
      </c>
      <c r="F2" s="31">
        <f t="shared" si="1"/>
        <v>49.84836492713324</v>
      </c>
      <c r="G2" s="31">
        <f t="shared" si="1"/>
        <v>49.540540706435621</v>
      </c>
      <c r="H2" s="31">
        <f t="shared" si="1"/>
        <v>50.978006042802477</v>
      </c>
      <c r="I2" s="31">
        <f t="shared" si="1"/>
        <v>52.197148469018181</v>
      </c>
      <c r="J2" s="31">
        <f t="shared" si="1"/>
        <v>53.815996242943271</v>
      </c>
      <c r="K2" s="31">
        <f t="shared" si="1"/>
        <v>55.212560291984119</v>
      </c>
      <c r="L2" s="31">
        <f t="shared" si="1"/>
        <v>55.560121217192098</v>
      </c>
      <c r="M2" s="31">
        <f t="shared" si="1"/>
        <v>56.242677644562491</v>
      </c>
      <c r="N2" s="31">
        <f t="shared" si="1"/>
        <v>56.86140470598351</v>
      </c>
      <c r="O2" s="31">
        <f t="shared" si="1"/>
        <v>57.979091643600682</v>
      </c>
      <c r="P2" s="31">
        <f t="shared" si="1"/>
        <v>57.774174278127347</v>
      </c>
      <c r="Q2" s="31">
        <f t="shared" si="1"/>
        <v>58.395855722712099</v>
      </c>
      <c r="R2" s="31">
        <f t="shared" si="1"/>
        <v>59.911611075853614</v>
      </c>
      <c r="S2" s="31">
        <f t="shared" si="1"/>
        <v>60.949751966024664</v>
      </c>
      <c r="T2" s="31">
        <f t="shared" si="1"/>
        <v>57.104624381121347</v>
      </c>
      <c r="U2" s="31">
        <f t="shared" si="1"/>
        <v>54.048928203353462</v>
      </c>
      <c r="V2" s="31">
        <f t="shared" si="1"/>
        <v>56.950958980011102</v>
      </c>
      <c r="W2" s="31">
        <f t="shared" si="1"/>
        <v>50.669175749903232</v>
      </c>
      <c r="X2" s="31">
        <f t="shared" ref="X2" si="2">SUM(X3,X17,X22,X25,X26,X51,X52,X71,X74,X75,X76)</f>
        <v>50.103999812327196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54.063568341064006</v>
      </c>
      <c r="D26" s="37">
        <f t="shared" ref="D26:W26" si="22">SUM(D27,D33)</f>
        <v>51.379898738447864</v>
      </c>
      <c r="E26" s="37">
        <f t="shared" si="22"/>
        <v>50.055025287910212</v>
      </c>
      <c r="F26" s="37">
        <f t="shared" si="22"/>
        <v>49.84836492713324</v>
      </c>
      <c r="G26" s="37">
        <f t="shared" si="22"/>
        <v>49.540540706435621</v>
      </c>
      <c r="H26" s="37">
        <f t="shared" si="22"/>
        <v>50.978006042802477</v>
      </c>
      <c r="I26" s="37">
        <f t="shared" si="22"/>
        <v>52.165164258437535</v>
      </c>
      <c r="J26" s="37">
        <f t="shared" si="22"/>
        <v>53.815996242943271</v>
      </c>
      <c r="K26" s="37">
        <f t="shared" si="22"/>
        <v>54.316498168634354</v>
      </c>
      <c r="L26" s="37">
        <f t="shared" si="22"/>
        <v>54.018992902782657</v>
      </c>
      <c r="M26" s="37">
        <f t="shared" si="22"/>
        <v>54.547811849199256</v>
      </c>
      <c r="N26" s="37">
        <f t="shared" si="22"/>
        <v>55.004763736039166</v>
      </c>
      <c r="O26" s="37">
        <f t="shared" si="22"/>
        <v>56.098877265230563</v>
      </c>
      <c r="P26" s="37">
        <f t="shared" si="22"/>
        <v>55.874014972423652</v>
      </c>
      <c r="Q26" s="37">
        <f t="shared" si="22"/>
        <v>56.030184973997208</v>
      </c>
      <c r="R26" s="37">
        <f t="shared" si="22"/>
        <v>57.593902679463291</v>
      </c>
      <c r="S26" s="37">
        <f t="shared" si="22"/>
        <v>59.180090687268439</v>
      </c>
      <c r="T26" s="37">
        <f t="shared" si="22"/>
        <v>55.063165864828214</v>
      </c>
      <c r="U26" s="37">
        <f t="shared" si="22"/>
        <v>52.057407563792779</v>
      </c>
      <c r="V26" s="37">
        <f t="shared" si="22"/>
        <v>54.451556718448259</v>
      </c>
      <c r="W26" s="37">
        <f t="shared" si="22"/>
        <v>48.478953182739396</v>
      </c>
      <c r="X26" s="37">
        <f t="shared" ref="X26" si="23">SUM(X27,X33)</f>
        <v>48.334575054964731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54.063568341064006</v>
      </c>
      <c r="D33" s="29">
        <f t="shared" ref="D33:W33" si="28">SUM(D34:D50)</f>
        <v>51.379898738447864</v>
      </c>
      <c r="E33" s="29">
        <f t="shared" si="28"/>
        <v>50.055025287910212</v>
      </c>
      <c r="F33" s="29">
        <f t="shared" si="28"/>
        <v>49.84836492713324</v>
      </c>
      <c r="G33" s="29">
        <f t="shared" si="28"/>
        <v>49.540540706435621</v>
      </c>
      <c r="H33" s="29">
        <f t="shared" si="28"/>
        <v>50.978006042802477</v>
      </c>
      <c r="I33" s="29">
        <f t="shared" si="28"/>
        <v>52.165164258437535</v>
      </c>
      <c r="J33" s="29">
        <f t="shared" si="28"/>
        <v>53.815996242943271</v>
      </c>
      <c r="K33" s="29">
        <f t="shared" si="28"/>
        <v>54.316498168634354</v>
      </c>
      <c r="L33" s="29">
        <f t="shared" si="28"/>
        <v>54.018992902782657</v>
      </c>
      <c r="M33" s="29">
        <f t="shared" si="28"/>
        <v>54.547811849199256</v>
      </c>
      <c r="N33" s="29">
        <f t="shared" si="28"/>
        <v>55.004763736039166</v>
      </c>
      <c r="O33" s="29">
        <f t="shared" si="28"/>
        <v>56.098877265230563</v>
      </c>
      <c r="P33" s="29">
        <f t="shared" si="28"/>
        <v>55.874014972423652</v>
      </c>
      <c r="Q33" s="29">
        <f t="shared" si="28"/>
        <v>56.030184973997208</v>
      </c>
      <c r="R33" s="29">
        <f t="shared" si="28"/>
        <v>57.593902679463291</v>
      </c>
      <c r="S33" s="29">
        <f t="shared" si="28"/>
        <v>59.180090687268439</v>
      </c>
      <c r="T33" s="29">
        <f t="shared" si="28"/>
        <v>55.063165864828214</v>
      </c>
      <c r="U33" s="29">
        <f t="shared" si="28"/>
        <v>52.057407563792779</v>
      </c>
      <c r="V33" s="29">
        <f t="shared" si="28"/>
        <v>54.451556718448259</v>
      </c>
      <c r="W33" s="29">
        <f t="shared" si="28"/>
        <v>48.478953182739396</v>
      </c>
      <c r="X33" s="29">
        <f t="shared" ref="X33" si="29">SUM(X34:X50)</f>
        <v>48.334575054964731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54.063568341064006</v>
      </c>
      <c r="D37" s="10">
        <v>51.379898738447864</v>
      </c>
      <c r="E37" s="10">
        <v>50.055025287910212</v>
      </c>
      <c r="F37" s="10">
        <v>49.84836492713324</v>
      </c>
      <c r="G37" s="10">
        <v>49.540540706435621</v>
      </c>
      <c r="H37" s="10">
        <v>50.978006042802477</v>
      </c>
      <c r="I37" s="10">
        <v>52.165164258437535</v>
      </c>
      <c r="J37" s="10">
        <v>53.815996242943271</v>
      </c>
      <c r="K37" s="10">
        <v>54.316498168634354</v>
      </c>
      <c r="L37" s="10">
        <v>54.018992902782657</v>
      </c>
      <c r="M37" s="10">
        <v>54.547811849199256</v>
      </c>
      <c r="N37" s="10">
        <v>55.004763736039166</v>
      </c>
      <c r="O37" s="10">
        <v>56.098877265230563</v>
      </c>
      <c r="P37" s="10">
        <v>55.874014972423652</v>
      </c>
      <c r="Q37" s="10">
        <v>56.030184973997208</v>
      </c>
      <c r="R37" s="10">
        <v>57.593902679463291</v>
      </c>
      <c r="S37" s="10">
        <v>59.180090687268439</v>
      </c>
      <c r="T37" s="10">
        <v>55.063165864828214</v>
      </c>
      <c r="U37" s="10">
        <v>52.057407563792779</v>
      </c>
      <c r="V37" s="10">
        <v>54.451556718448259</v>
      </c>
      <c r="W37" s="10">
        <v>48.478953182739396</v>
      </c>
      <c r="X37" s="10">
        <v>48.334575054964731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3.1984210580647376E-2</v>
      </c>
      <c r="J52" s="37">
        <f t="shared" si="31"/>
        <v>0</v>
      </c>
      <c r="K52" s="37">
        <f t="shared" si="31"/>
        <v>0.8960621233497621</v>
      </c>
      <c r="L52" s="37">
        <f t="shared" si="31"/>
        <v>1.5411283144094379</v>
      </c>
      <c r="M52" s="37">
        <f t="shared" si="31"/>
        <v>1.6948657953632333</v>
      </c>
      <c r="N52" s="37">
        <f t="shared" si="31"/>
        <v>1.8566409699443454</v>
      </c>
      <c r="O52" s="37">
        <f t="shared" si="31"/>
        <v>1.8802143783701224</v>
      </c>
      <c r="P52" s="37">
        <f t="shared" si="31"/>
        <v>1.9001593057036952</v>
      </c>
      <c r="Q52" s="37">
        <f t="shared" si="31"/>
        <v>2.3656707487148902</v>
      </c>
      <c r="R52" s="37">
        <f t="shared" si="31"/>
        <v>2.3177083963903256</v>
      </c>
      <c r="S52" s="37">
        <f t="shared" si="31"/>
        <v>1.7696612787562245</v>
      </c>
      <c r="T52" s="37">
        <f t="shared" si="31"/>
        <v>2.0414585162931314</v>
      </c>
      <c r="U52" s="37">
        <f t="shared" si="31"/>
        <v>1.9915206395606859</v>
      </c>
      <c r="V52" s="37">
        <f t="shared" si="31"/>
        <v>2.4994022615628437</v>
      </c>
      <c r="W52" s="37">
        <f t="shared" si="31"/>
        <v>2.1902225671638371</v>
      </c>
      <c r="X52" s="37">
        <f t="shared" ref="X52" si="32">SUM(X53:X70)</f>
        <v>1.7694247573624626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3.1984210580647376E-2</v>
      </c>
      <c r="J64" s="10">
        <v>0</v>
      </c>
      <c r="K64" s="10">
        <v>0.8960621233497621</v>
      </c>
      <c r="L64" s="10">
        <v>1.5411283144094379</v>
      </c>
      <c r="M64" s="10">
        <v>1.6948657953632333</v>
      </c>
      <c r="N64" s="10">
        <v>1.8566409699443454</v>
      </c>
      <c r="O64" s="10">
        <v>1.8802143783701224</v>
      </c>
      <c r="P64" s="10">
        <v>1.9001593057036952</v>
      </c>
      <c r="Q64" s="10">
        <v>2.3656707487148902</v>
      </c>
      <c r="R64" s="10">
        <v>2.3177083963903256</v>
      </c>
      <c r="S64" s="10">
        <v>1.7696612787562245</v>
      </c>
      <c r="T64" s="10">
        <v>2.0414585162931314</v>
      </c>
      <c r="U64" s="10">
        <v>1.9915206395606859</v>
      </c>
      <c r="V64" s="10">
        <v>2.4994022615628437</v>
      </c>
      <c r="W64" s="10">
        <v>2.1902225671638371</v>
      </c>
      <c r="X64" s="10">
        <v>1.7694247573624626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2426.3454635487315</v>
      </c>
      <c r="D2" s="31">
        <f t="shared" ref="D2:W2" si="1">SUM(D3,D17,D22,D25,D26,D51,D52,D71,D74,D75,D76)</f>
        <v>2561.7351119295199</v>
      </c>
      <c r="E2" s="31">
        <f t="shared" si="1"/>
        <v>2665.9856768457907</v>
      </c>
      <c r="F2" s="31">
        <f t="shared" si="1"/>
        <v>3023.3169980544126</v>
      </c>
      <c r="G2" s="31">
        <f t="shared" si="1"/>
        <v>3098.2312548614905</v>
      </c>
      <c r="H2" s="31">
        <f t="shared" si="1"/>
        <v>3189.9126057029193</v>
      </c>
      <c r="I2" s="31">
        <f t="shared" si="1"/>
        <v>3223.4780543301486</v>
      </c>
      <c r="J2" s="31">
        <f t="shared" si="1"/>
        <v>3373.2867298132742</v>
      </c>
      <c r="K2" s="31">
        <f t="shared" si="1"/>
        <v>3380.1852592834284</v>
      </c>
      <c r="L2" s="31">
        <f t="shared" si="1"/>
        <v>3443.9771010574191</v>
      </c>
      <c r="M2" s="31">
        <f t="shared" si="1"/>
        <v>3160.6791473202088</v>
      </c>
      <c r="N2" s="31">
        <f t="shared" si="1"/>
        <v>3204.4131039410149</v>
      </c>
      <c r="O2" s="31">
        <f t="shared" si="1"/>
        <v>3165.1333603401672</v>
      </c>
      <c r="P2" s="31">
        <f t="shared" si="1"/>
        <v>3173.6880535639766</v>
      </c>
      <c r="Q2" s="31">
        <f t="shared" si="1"/>
        <v>3235.819085687725</v>
      </c>
      <c r="R2" s="31">
        <f t="shared" si="1"/>
        <v>3291.0412501354231</v>
      </c>
      <c r="S2" s="31">
        <f t="shared" si="1"/>
        <v>3456.2416717553224</v>
      </c>
      <c r="T2" s="31">
        <f t="shared" si="1"/>
        <v>3519.1805985043447</v>
      </c>
      <c r="U2" s="31">
        <f t="shared" si="1"/>
        <v>3583.2762097078867</v>
      </c>
      <c r="V2" s="31">
        <f t="shared" si="1"/>
        <v>3674.4127863240137</v>
      </c>
      <c r="W2" s="31">
        <f t="shared" si="1"/>
        <v>3526.0555051457604</v>
      </c>
      <c r="X2" s="31">
        <f t="shared" ref="X2" si="2">SUM(X3,X17,X22,X25,X26,X51,X52,X71,X74,X75,X76)</f>
        <v>3832.7094242895823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2408.0666130034315</v>
      </c>
      <c r="D26" s="37">
        <f t="shared" ref="D26:W26" si="22">SUM(D27,D33)</f>
        <v>2547.2660883232738</v>
      </c>
      <c r="E26" s="37">
        <f t="shared" si="22"/>
        <v>2645.0281848137756</v>
      </c>
      <c r="F26" s="37">
        <f t="shared" si="22"/>
        <v>3002.0799209046272</v>
      </c>
      <c r="G26" s="37">
        <f t="shared" si="22"/>
        <v>3087.2354718810452</v>
      </c>
      <c r="H26" s="37">
        <f t="shared" si="22"/>
        <v>3189.0081162499582</v>
      </c>
      <c r="I26" s="37">
        <f t="shared" si="22"/>
        <v>3216.6333740593641</v>
      </c>
      <c r="J26" s="37">
        <f t="shared" si="22"/>
        <v>3363.2724548410197</v>
      </c>
      <c r="K26" s="37">
        <f t="shared" si="22"/>
        <v>3320.6518624922564</v>
      </c>
      <c r="L26" s="37">
        <f t="shared" si="22"/>
        <v>3336.4593117418444</v>
      </c>
      <c r="M26" s="37">
        <f t="shared" si="22"/>
        <v>3042.321179508393</v>
      </c>
      <c r="N26" s="37">
        <f t="shared" si="22"/>
        <v>3054.0718168660069</v>
      </c>
      <c r="O26" s="37">
        <f t="shared" si="22"/>
        <v>3022.2757120361393</v>
      </c>
      <c r="P26" s="37">
        <f t="shared" si="22"/>
        <v>3025.7145125291063</v>
      </c>
      <c r="Q26" s="37">
        <f t="shared" si="22"/>
        <v>3065.9321249082914</v>
      </c>
      <c r="R26" s="37">
        <f t="shared" si="22"/>
        <v>3131.9809721585834</v>
      </c>
      <c r="S26" s="37">
        <f t="shared" si="22"/>
        <v>3299.3675553880794</v>
      </c>
      <c r="T26" s="37">
        <f t="shared" si="22"/>
        <v>3349.3804407526432</v>
      </c>
      <c r="U26" s="37">
        <f t="shared" si="22"/>
        <v>3409.8051712425422</v>
      </c>
      <c r="V26" s="37">
        <f t="shared" si="22"/>
        <v>3476.5193174214851</v>
      </c>
      <c r="W26" s="37">
        <f t="shared" si="22"/>
        <v>3310.2686116102859</v>
      </c>
      <c r="X26" s="37">
        <f t="shared" ref="X26" si="23">SUM(X27,X33)</f>
        <v>3628.5766778527586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2408.0666130034315</v>
      </c>
      <c r="D33" s="29">
        <f t="shared" ref="D33:W33" si="28">SUM(D34:D50)</f>
        <v>2547.2660883232738</v>
      </c>
      <c r="E33" s="29">
        <f t="shared" si="28"/>
        <v>2645.0281848137756</v>
      </c>
      <c r="F33" s="29">
        <f t="shared" si="28"/>
        <v>3002.0799209046272</v>
      </c>
      <c r="G33" s="29">
        <f t="shared" si="28"/>
        <v>3087.2354718810452</v>
      </c>
      <c r="H33" s="29">
        <f t="shared" si="28"/>
        <v>3189.0081162499582</v>
      </c>
      <c r="I33" s="29">
        <f t="shared" si="28"/>
        <v>3216.6333740593641</v>
      </c>
      <c r="J33" s="29">
        <f t="shared" si="28"/>
        <v>3363.2724548410197</v>
      </c>
      <c r="K33" s="29">
        <f t="shared" si="28"/>
        <v>3320.6518624922564</v>
      </c>
      <c r="L33" s="29">
        <f t="shared" si="28"/>
        <v>3336.4593117418444</v>
      </c>
      <c r="M33" s="29">
        <f t="shared" si="28"/>
        <v>3042.321179508393</v>
      </c>
      <c r="N33" s="29">
        <f t="shared" si="28"/>
        <v>3054.0718168660069</v>
      </c>
      <c r="O33" s="29">
        <f t="shared" si="28"/>
        <v>3022.2757120361393</v>
      </c>
      <c r="P33" s="29">
        <f t="shared" si="28"/>
        <v>3025.7145125291063</v>
      </c>
      <c r="Q33" s="29">
        <f t="shared" si="28"/>
        <v>3065.9321249082914</v>
      </c>
      <c r="R33" s="29">
        <f t="shared" si="28"/>
        <v>3131.9809721585834</v>
      </c>
      <c r="S33" s="29">
        <f t="shared" si="28"/>
        <v>3299.3675553880794</v>
      </c>
      <c r="T33" s="29">
        <f t="shared" si="28"/>
        <v>3349.3804407526432</v>
      </c>
      <c r="U33" s="29">
        <f t="shared" si="28"/>
        <v>3409.8051712425422</v>
      </c>
      <c r="V33" s="29">
        <f t="shared" si="28"/>
        <v>3476.5193174214851</v>
      </c>
      <c r="W33" s="29">
        <f t="shared" si="28"/>
        <v>3310.2686116102859</v>
      </c>
      <c r="X33" s="29">
        <f t="shared" ref="X33" si="29">SUM(X34:X50)</f>
        <v>3628.5766778527586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56.732914605914686</v>
      </c>
      <c r="D36" s="10">
        <v>55.425071444732716</v>
      </c>
      <c r="E36" s="10">
        <v>56.554251341243983</v>
      </c>
      <c r="F36" s="10">
        <v>57.816422233179971</v>
      </c>
      <c r="G36" s="10">
        <v>60.939277873179932</v>
      </c>
      <c r="H36" s="10">
        <v>63.155927432600173</v>
      </c>
      <c r="I36" s="10">
        <v>67.639737530062561</v>
      </c>
      <c r="J36" s="10">
        <v>72.870180338199333</v>
      </c>
      <c r="K36" s="10">
        <v>70.724920182303265</v>
      </c>
      <c r="L36" s="10">
        <v>72.820205972324146</v>
      </c>
      <c r="M36" s="10">
        <v>70.158684379796455</v>
      </c>
      <c r="N36" s="10">
        <v>71.251985667847805</v>
      </c>
      <c r="O36" s="10">
        <v>78.527645766935422</v>
      </c>
      <c r="P36" s="10">
        <v>81.100393227398882</v>
      </c>
      <c r="Q36" s="10">
        <v>89.024519180457744</v>
      </c>
      <c r="R36" s="10">
        <v>90.097276578189678</v>
      </c>
      <c r="S36" s="10">
        <v>89.008937155878542</v>
      </c>
      <c r="T36" s="10">
        <v>86.246030596490243</v>
      </c>
      <c r="U36" s="10">
        <v>82.403744965758008</v>
      </c>
      <c r="V36" s="10">
        <v>79.47673200030161</v>
      </c>
      <c r="W36" s="10">
        <v>66.124045011989907</v>
      </c>
      <c r="X36" s="10">
        <v>68.294070919320262</v>
      </c>
    </row>
    <row r="37" spans="1:24" ht="11.25" customHeight="1" x14ac:dyDescent="0.2">
      <c r="A37" s="41" t="s">
        <v>61</v>
      </c>
      <c r="B37" s="9" t="s">
        <v>62</v>
      </c>
      <c r="C37" s="10">
        <v>1826.7866032797911</v>
      </c>
      <c r="D37" s="10">
        <v>1871.4280116057096</v>
      </c>
      <c r="E37" s="10">
        <v>1894.3550197166251</v>
      </c>
      <c r="F37" s="10">
        <v>2076.1607322891341</v>
      </c>
      <c r="G37" s="10">
        <v>2068.1114805755842</v>
      </c>
      <c r="H37" s="10">
        <v>2025.5898909323682</v>
      </c>
      <c r="I37" s="10">
        <v>1996.3612812844567</v>
      </c>
      <c r="J37" s="10">
        <v>2079.6052903858031</v>
      </c>
      <c r="K37" s="10">
        <v>1990.0773385841799</v>
      </c>
      <c r="L37" s="10">
        <v>1939.1743063117124</v>
      </c>
      <c r="M37" s="10">
        <v>1750.4204510721152</v>
      </c>
      <c r="N37" s="10">
        <v>1680.0650124679137</v>
      </c>
      <c r="O37" s="10">
        <v>1559.2356003314112</v>
      </c>
      <c r="P37" s="10">
        <v>1458.8598506581809</v>
      </c>
      <c r="Q37" s="10">
        <v>1440.9910039247879</v>
      </c>
      <c r="R37" s="10">
        <v>1449.0868983295272</v>
      </c>
      <c r="S37" s="10">
        <v>1492.7253006179753</v>
      </c>
      <c r="T37" s="10">
        <v>1480.4985269613646</v>
      </c>
      <c r="U37" s="10">
        <v>1484.9768145953765</v>
      </c>
      <c r="V37" s="10">
        <v>1483.5872885681895</v>
      </c>
      <c r="W37" s="10">
        <v>1345.422281603649</v>
      </c>
      <c r="X37" s="10">
        <v>1404.5127675467397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524.54709511772603</v>
      </c>
      <c r="D43" s="10">
        <v>620.4130052728317</v>
      </c>
      <c r="E43" s="10">
        <v>694.11891375590665</v>
      </c>
      <c r="F43" s="10">
        <v>868.10276638231346</v>
      </c>
      <c r="G43" s="10">
        <v>958.18471343228111</v>
      </c>
      <c r="H43" s="10">
        <v>1100.2622978849899</v>
      </c>
      <c r="I43" s="10">
        <v>1152.6323552448448</v>
      </c>
      <c r="J43" s="10">
        <v>1210.7969841170172</v>
      </c>
      <c r="K43" s="10">
        <v>1259.8496037257732</v>
      </c>
      <c r="L43" s="10">
        <v>1324.4647994578077</v>
      </c>
      <c r="M43" s="10">
        <v>1221.7420440564815</v>
      </c>
      <c r="N43" s="10">
        <v>1302.7548187302452</v>
      </c>
      <c r="O43" s="10">
        <v>1384.5124659377927</v>
      </c>
      <c r="P43" s="10">
        <v>1485.7542686435263</v>
      </c>
      <c r="Q43" s="10">
        <v>1535.9166018030455</v>
      </c>
      <c r="R43" s="10">
        <v>1592.7967972508663</v>
      </c>
      <c r="S43" s="10">
        <v>1717.6333176142252</v>
      </c>
      <c r="T43" s="10">
        <v>1782.6358831947882</v>
      </c>
      <c r="U43" s="10">
        <v>1842.4246116814079</v>
      </c>
      <c r="V43" s="10">
        <v>1913.455296852994</v>
      </c>
      <c r="W43" s="10">
        <v>1898.722284994647</v>
      </c>
      <c r="X43" s="10">
        <v>2155.7698393866985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0.7484162292450115</v>
      </c>
      <c r="L51" s="37">
        <v>1.2204683130925689</v>
      </c>
      <c r="M51" s="37">
        <v>1.6033263304429222</v>
      </c>
      <c r="N51" s="37">
        <v>2.0361660294374149</v>
      </c>
      <c r="O51" s="37">
        <v>2.4660925397134861</v>
      </c>
      <c r="P51" s="37">
        <v>3.2831630345839788</v>
      </c>
      <c r="Q51" s="37">
        <v>3.8319796020635088</v>
      </c>
      <c r="R51" s="37">
        <v>5.1431910595482835</v>
      </c>
      <c r="S51" s="37">
        <v>8.4204805696109091</v>
      </c>
      <c r="T51" s="37">
        <v>10.311513223117421</v>
      </c>
      <c r="U51" s="37">
        <v>12.61061698240788</v>
      </c>
      <c r="V51" s="37">
        <v>14.013852005435368</v>
      </c>
      <c r="W51" s="37">
        <v>13.56964770108223</v>
      </c>
      <c r="X51" s="37">
        <v>12.238744753935729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18.278850545299981</v>
      </c>
      <c r="D52" s="37">
        <f t="shared" ref="D52:W52" si="31">SUM(D53:D70)</f>
        <v>14.469023606245868</v>
      </c>
      <c r="E52" s="37">
        <f t="shared" si="31"/>
        <v>20.957492032014969</v>
      </c>
      <c r="F52" s="37">
        <f t="shared" si="31"/>
        <v>21.237077149785151</v>
      </c>
      <c r="G52" s="37">
        <f t="shared" si="31"/>
        <v>10.995782980445323</v>
      </c>
      <c r="H52" s="37">
        <f t="shared" si="31"/>
        <v>0.90448945296097694</v>
      </c>
      <c r="I52" s="37">
        <f t="shared" si="31"/>
        <v>6.8446802707844618</v>
      </c>
      <c r="J52" s="37">
        <f t="shared" si="31"/>
        <v>10.014274972254302</v>
      </c>
      <c r="K52" s="37">
        <f t="shared" si="31"/>
        <v>58.784980561927007</v>
      </c>
      <c r="L52" s="37">
        <f t="shared" si="31"/>
        <v>106.29732100248188</v>
      </c>
      <c r="M52" s="37">
        <f t="shared" si="31"/>
        <v>116.75391890051651</v>
      </c>
      <c r="N52" s="37">
        <f t="shared" si="31"/>
        <v>148.29761450174311</v>
      </c>
      <c r="O52" s="37">
        <f t="shared" si="31"/>
        <v>140.38145185357547</v>
      </c>
      <c r="P52" s="37">
        <f t="shared" si="31"/>
        <v>144.66017186763702</v>
      </c>
      <c r="Q52" s="37">
        <f t="shared" si="31"/>
        <v>165.99851413226196</v>
      </c>
      <c r="R52" s="37">
        <f t="shared" si="31"/>
        <v>153.80855974760627</v>
      </c>
      <c r="S52" s="37">
        <f t="shared" si="31"/>
        <v>148.23520730482156</v>
      </c>
      <c r="T52" s="37">
        <f t="shared" si="31"/>
        <v>159.12516704370231</v>
      </c>
      <c r="U52" s="37">
        <f t="shared" si="31"/>
        <v>160.36624308814137</v>
      </c>
      <c r="V52" s="37">
        <f t="shared" si="31"/>
        <v>183.19125892779391</v>
      </c>
      <c r="W52" s="37">
        <f t="shared" si="31"/>
        <v>200.98146952906197</v>
      </c>
      <c r="X52" s="37">
        <f t="shared" ref="X52" si="32">SUM(X53:X70)</f>
        <v>189.77819362012667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0.20843083099498408</v>
      </c>
      <c r="X61" s="10">
        <v>2.8336231808926629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1.224036011835719</v>
      </c>
      <c r="J64" s="10">
        <v>0</v>
      </c>
      <c r="K64" s="10">
        <v>32.830410386649902</v>
      </c>
      <c r="L64" s="10">
        <v>55.323438469329801</v>
      </c>
      <c r="M64" s="10">
        <v>54.387658266258398</v>
      </c>
      <c r="N64" s="10">
        <v>56.709225209783654</v>
      </c>
      <c r="O64" s="10">
        <v>52.259462897071586</v>
      </c>
      <c r="P64" s="10">
        <v>49.612796258042039</v>
      </c>
      <c r="Q64" s="10">
        <v>60.840603484143415</v>
      </c>
      <c r="R64" s="10">
        <v>58.314521418169996</v>
      </c>
      <c r="S64" s="10">
        <v>44.636940120331282</v>
      </c>
      <c r="T64" s="10">
        <v>54.889258159332726</v>
      </c>
      <c r="U64" s="10">
        <v>56.809628330256942</v>
      </c>
      <c r="V64" s="10">
        <v>68.098722015360053</v>
      </c>
      <c r="W64" s="10">
        <v>60.78460961039378</v>
      </c>
      <c r="X64" s="10">
        <v>51.416189344848767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18.278850545299981</v>
      </c>
      <c r="D66" s="10">
        <v>14.469023606245868</v>
      </c>
      <c r="E66" s="10">
        <v>20.957492032014969</v>
      </c>
      <c r="F66" s="10">
        <v>21.237077149785151</v>
      </c>
      <c r="G66" s="10">
        <v>10.995782980445323</v>
      </c>
      <c r="H66" s="10">
        <v>0.90448945296097694</v>
      </c>
      <c r="I66" s="10">
        <v>5.6206442589487429</v>
      </c>
      <c r="J66" s="10">
        <v>10.014274972254302</v>
      </c>
      <c r="K66" s="10">
        <v>25.954570175277105</v>
      </c>
      <c r="L66" s="10">
        <v>50.973882533152072</v>
      </c>
      <c r="M66" s="10">
        <v>62.366260634258119</v>
      </c>
      <c r="N66" s="10">
        <v>91.588389291959444</v>
      </c>
      <c r="O66" s="10">
        <v>88.12198895650387</v>
      </c>
      <c r="P66" s="10">
        <v>95.047375609594965</v>
      </c>
      <c r="Q66" s="10">
        <v>105.15791064811854</v>
      </c>
      <c r="R66" s="10">
        <v>95.494038329436265</v>
      </c>
      <c r="S66" s="10">
        <v>103.59826718449028</v>
      </c>
      <c r="T66" s="10">
        <v>104.23590888436958</v>
      </c>
      <c r="U66" s="10">
        <v>103.55661475788443</v>
      </c>
      <c r="V66" s="10">
        <v>115.09253691243384</v>
      </c>
      <c r="W66" s="10">
        <v>139.98842908767321</v>
      </c>
      <c r="X66" s="10">
        <v>135.52838109438522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7.2258085627582781E-4</v>
      </c>
      <c r="N76" s="40">
        <v>7.506543827215357E-3</v>
      </c>
      <c r="O76" s="40">
        <v>1.0103910739032074E-2</v>
      </c>
      <c r="P76" s="40">
        <v>3.0206132649336349E-2</v>
      </c>
      <c r="Q76" s="40">
        <v>5.6467045108178432E-2</v>
      </c>
      <c r="R76" s="40">
        <v>0.10852716968502563</v>
      </c>
      <c r="S76" s="40">
        <v>0.2184284928105415</v>
      </c>
      <c r="T76" s="40">
        <v>0.36347748488195059</v>
      </c>
      <c r="U76" s="40">
        <v>0.49417839479508063</v>
      </c>
      <c r="V76" s="40">
        <v>0.68835796929946358</v>
      </c>
      <c r="W76" s="40">
        <v>1.2357763053301345</v>
      </c>
      <c r="X76" s="40">
        <v>2.1158080627609035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376.58982968100173</v>
      </c>
      <c r="D2" s="31">
        <f t="shared" ref="D2:W2" si="1">SUM(D3,D17,D22,D25,D26,D51,D52,D71,D74,D75,D76)</f>
        <v>414.84016409427221</v>
      </c>
      <c r="E2" s="31">
        <f t="shared" si="1"/>
        <v>392.5172816737105</v>
      </c>
      <c r="F2" s="31">
        <f t="shared" si="1"/>
        <v>360.12703811963587</v>
      </c>
      <c r="G2" s="31">
        <f t="shared" si="1"/>
        <v>331.44919483304926</v>
      </c>
      <c r="H2" s="31">
        <f t="shared" si="1"/>
        <v>325.15985327107467</v>
      </c>
      <c r="I2" s="31">
        <f t="shared" si="1"/>
        <v>338.53049228534428</v>
      </c>
      <c r="J2" s="31">
        <f t="shared" si="1"/>
        <v>338.15087077374903</v>
      </c>
      <c r="K2" s="31">
        <f t="shared" si="1"/>
        <v>339.37255155974168</v>
      </c>
      <c r="L2" s="31">
        <f t="shared" si="1"/>
        <v>343.09625009883399</v>
      </c>
      <c r="M2" s="31">
        <f t="shared" si="1"/>
        <v>356.9993539063932</v>
      </c>
      <c r="N2" s="31">
        <f t="shared" si="1"/>
        <v>340.31374089510155</v>
      </c>
      <c r="O2" s="31">
        <f t="shared" si="1"/>
        <v>331.50357608655696</v>
      </c>
      <c r="P2" s="31">
        <f t="shared" si="1"/>
        <v>346.92720453124474</v>
      </c>
      <c r="Q2" s="31">
        <f t="shared" si="1"/>
        <v>381.90371024367948</v>
      </c>
      <c r="R2" s="31">
        <f t="shared" si="1"/>
        <v>372.06670656848917</v>
      </c>
      <c r="S2" s="31">
        <f t="shared" si="1"/>
        <v>396.40193376266905</v>
      </c>
      <c r="T2" s="31">
        <f t="shared" si="1"/>
        <v>415.74717324596486</v>
      </c>
      <c r="U2" s="31">
        <f t="shared" si="1"/>
        <v>413.12885486519525</v>
      </c>
      <c r="V2" s="31">
        <f t="shared" si="1"/>
        <v>416.73751711890628</v>
      </c>
      <c r="W2" s="31">
        <f t="shared" si="1"/>
        <v>313.02541499470271</v>
      </c>
      <c r="X2" s="31">
        <f t="shared" ref="X2" si="2">SUM(X3,X17,X22,X25,X26,X51,X52,X71,X74,X75,X76)</f>
        <v>320.52036913322746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351.1045589246217</v>
      </c>
      <c r="D26" s="37">
        <f t="shared" ref="D26:W26" si="22">SUM(D27,D33)</f>
        <v>391.39295481388143</v>
      </c>
      <c r="E26" s="37">
        <f t="shared" si="22"/>
        <v>365.75032505631481</v>
      </c>
      <c r="F26" s="37">
        <f t="shared" si="22"/>
        <v>335.34358514556737</v>
      </c>
      <c r="G26" s="37">
        <f t="shared" si="22"/>
        <v>307.89247509339094</v>
      </c>
      <c r="H26" s="37">
        <f t="shared" si="22"/>
        <v>306.47711939166373</v>
      </c>
      <c r="I26" s="37">
        <f t="shared" si="22"/>
        <v>315.28356305107678</v>
      </c>
      <c r="J26" s="37">
        <f t="shared" si="22"/>
        <v>321.20847901801682</v>
      </c>
      <c r="K26" s="37">
        <f t="shared" si="22"/>
        <v>318.474291069223</v>
      </c>
      <c r="L26" s="37">
        <f t="shared" si="22"/>
        <v>316.03963120718896</v>
      </c>
      <c r="M26" s="37">
        <f t="shared" si="22"/>
        <v>323.97626679395381</v>
      </c>
      <c r="N26" s="37">
        <f t="shared" si="22"/>
        <v>301.59509628376748</v>
      </c>
      <c r="O26" s="37">
        <f t="shared" si="22"/>
        <v>293.92510043683245</v>
      </c>
      <c r="P26" s="37">
        <f t="shared" si="22"/>
        <v>310.5196671439756</v>
      </c>
      <c r="Q26" s="37">
        <f t="shared" si="22"/>
        <v>338.42748492862216</v>
      </c>
      <c r="R26" s="37">
        <f t="shared" si="22"/>
        <v>325.57792188346519</v>
      </c>
      <c r="S26" s="37">
        <f t="shared" si="22"/>
        <v>342.52781303299702</v>
      </c>
      <c r="T26" s="37">
        <f t="shared" si="22"/>
        <v>359.8161565335983</v>
      </c>
      <c r="U26" s="37">
        <f t="shared" si="22"/>
        <v>357.84731506078504</v>
      </c>
      <c r="V26" s="37">
        <f t="shared" si="22"/>
        <v>349.87915296332767</v>
      </c>
      <c r="W26" s="37">
        <f t="shared" si="22"/>
        <v>246.53243674661076</v>
      </c>
      <c r="X26" s="37">
        <f t="shared" ref="X26" si="23">SUM(X27,X33)</f>
        <v>238.69414242386466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351.1045589246217</v>
      </c>
      <c r="D33" s="29">
        <f t="shared" ref="D33:W33" si="28">SUM(D34:D50)</f>
        <v>391.39295481388143</v>
      </c>
      <c r="E33" s="29">
        <f t="shared" si="28"/>
        <v>365.75032505631481</v>
      </c>
      <c r="F33" s="29">
        <f t="shared" si="28"/>
        <v>335.34358514556737</v>
      </c>
      <c r="G33" s="29">
        <f t="shared" si="28"/>
        <v>307.89247509339094</v>
      </c>
      <c r="H33" s="29">
        <f t="shared" si="28"/>
        <v>306.47711939166373</v>
      </c>
      <c r="I33" s="29">
        <f t="shared" si="28"/>
        <v>315.28356305107678</v>
      </c>
      <c r="J33" s="29">
        <f t="shared" si="28"/>
        <v>321.20847901801682</v>
      </c>
      <c r="K33" s="29">
        <f t="shared" si="28"/>
        <v>318.474291069223</v>
      </c>
      <c r="L33" s="29">
        <f t="shared" si="28"/>
        <v>316.03963120718896</v>
      </c>
      <c r="M33" s="29">
        <f t="shared" si="28"/>
        <v>323.97626679395381</v>
      </c>
      <c r="N33" s="29">
        <f t="shared" si="28"/>
        <v>301.59509628376748</v>
      </c>
      <c r="O33" s="29">
        <f t="shared" si="28"/>
        <v>293.92510043683245</v>
      </c>
      <c r="P33" s="29">
        <f t="shared" si="28"/>
        <v>310.5196671439756</v>
      </c>
      <c r="Q33" s="29">
        <f t="shared" si="28"/>
        <v>338.42748492862216</v>
      </c>
      <c r="R33" s="29">
        <f t="shared" si="28"/>
        <v>325.57792188346519</v>
      </c>
      <c r="S33" s="29">
        <f t="shared" si="28"/>
        <v>342.52781303299702</v>
      </c>
      <c r="T33" s="29">
        <f t="shared" si="28"/>
        <v>359.8161565335983</v>
      </c>
      <c r="U33" s="29">
        <f t="shared" si="28"/>
        <v>357.84731506078504</v>
      </c>
      <c r="V33" s="29">
        <f t="shared" si="28"/>
        <v>349.87915296332767</v>
      </c>
      <c r="W33" s="29">
        <f t="shared" si="28"/>
        <v>246.53243674661076</v>
      </c>
      <c r="X33" s="29">
        <f t="shared" ref="X33" si="29">SUM(X34:X50)</f>
        <v>238.69414242386466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4.9044990072042723E-2</v>
      </c>
      <c r="X36" s="10">
        <v>4.5370096538229238E-2</v>
      </c>
    </row>
    <row r="37" spans="1:24" ht="11.25" customHeight="1" x14ac:dyDescent="0.2">
      <c r="A37" s="41" t="s">
        <v>61</v>
      </c>
      <c r="B37" s="9" t="s">
        <v>62</v>
      </c>
      <c r="C37" s="10">
        <v>10.295483018359121</v>
      </c>
      <c r="D37" s="10">
        <v>10.220045864553629</v>
      </c>
      <c r="E37" s="10">
        <v>10.394710074583463</v>
      </c>
      <c r="F37" s="10">
        <v>8.838769024031258</v>
      </c>
      <c r="G37" s="10">
        <v>7.6765334914742933</v>
      </c>
      <c r="H37" s="10">
        <v>6.9933695577296211</v>
      </c>
      <c r="I37" s="10">
        <v>6.7626930524043916</v>
      </c>
      <c r="J37" s="10">
        <v>6.6876689449726827</v>
      </c>
      <c r="K37" s="10">
        <v>6.2616364155774278</v>
      </c>
      <c r="L37" s="10">
        <v>5.780527075421606</v>
      </c>
      <c r="M37" s="10">
        <v>5.8659248291190673</v>
      </c>
      <c r="N37" s="10">
        <v>5.3705083117015704</v>
      </c>
      <c r="O37" s="10">
        <v>4.8535811862586664</v>
      </c>
      <c r="P37" s="10">
        <v>4.9161534899938601</v>
      </c>
      <c r="Q37" s="10">
        <v>4.905410966470594</v>
      </c>
      <c r="R37" s="10">
        <v>4.5352313438004384</v>
      </c>
      <c r="S37" s="10">
        <v>4.6454509167530285</v>
      </c>
      <c r="T37" s="10">
        <v>4.573328359579401</v>
      </c>
      <c r="U37" s="10">
        <v>4.2341384555985142</v>
      </c>
      <c r="V37" s="10">
        <v>3.9825460610157175</v>
      </c>
      <c r="W37" s="10">
        <v>3.0719705019612178</v>
      </c>
      <c r="X37" s="10">
        <v>2.7594546856498328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340.80907590626259</v>
      </c>
      <c r="D43" s="10">
        <v>381.17290894932779</v>
      </c>
      <c r="E43" s="10">
        <v>355.35561498173132</v>
      </c>
      <c r="F43" s="10">
        <v>326.50481612153612</v>
      </c>
      <c r="G43" s="10">
        <v>300.21594160191665</v>
      </c>
      <c r="H43" s="10">
        <v>299.4837498339341</v>
      </c>
      <c r="I43" s="10">
        <v>308.52086999867237</v>
      </c>
      <c r="J43" s="10">
        <v>314.52081007304412</v>
      </c>
      <c r="K43" s="10">
        <v>312.21265465364559</v>
      </c>
      <c r="L43" s="10">
        <v>310.25910413176734</v>
      </c>
      <c r="M43" s="10">
        <v>318.11034196483473</v>
      </c>
      <c r="N43" s="10">
        <v>296.22458797206593</v>
      </c>
      <c r="O43" s="10">
        <v>289.07151925057377</v>
      </c>
      <c r="P43" s="10">
        <v>305.60351365398174</v>
      </c>
      <c r="Q43" s="10">
        <v>333.52207396215158</v>
      </c>
      <c r="R43" s="10">
        <v>321.04269053966476</v>
      </c>
      <c r="S43" s="10">
        <v>337.882362116244</v>
      </c>
      <c r="T43" s="10">
        <v>355.24282817401888</v>
      </c>
      <c r="U43" s="10">
        <v>353.61317660518654</v>
      </c>
      <c r="V43" s="10">
        <v>345.89660690231193</v>
      </c>
      <c r="W43" s="10">
        <v>243.4114212545775</v>
      </c>
      <c r="X43" s="10">
        <v>235.8893176416766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4.062768701633706</v>
      </c>
      <c r="D51" s="37">
        <v>4.901117798796216</v>
      </c>
      <c r="E51" s="37">
        <v>6.5348237317282889</v>
      </c>
      <c r="F51" s="37">
        <v>7.308684436801375</v>
      </c>
      <c r="G51" s="37">
        <v>10.576096302665521</v>
      </c>
      <c r="H51" s="37">
        <v>8.9853826311263969</v>
      </c>
      <c r="I51" s="37">
        <v>12.08082545141874</v>
      </c>
      <c r="J51" s="37">
        <v>4.7291487532244192</v>
      </c>
      <c r="K51" s="37">
        <v>4.77608935974897</v>
      </c>
      <c r="L51" s="37">
        <v>5.4218360721180927</v>
      </c>
      <c r="M51" s="37">
        <v>7.0381182095398813</v>
      </c>
      <c r="N51" s="37">
        <v>8.2174883127809863</v>
      </c>
      <c r="O51" s="37">
        <v>9.5021064134909512</v>
      </c>
      <c r="P51" s="37">
        <v>9.4100711709057396</v>
      </c>
      <c r="Q51" s="37">
        <v>18.588098625979825</v>
      </c>
      <c r="R51" s="37">
        <v>25.555233484485125</v>
      </c>
      <c r="S51" s="37">
        <v>31.869762147104044</v>
      </c>
      <c r="T51" s="37">
        <v>33.531868761826566</v>
      </c>
      <c r="U51" s="37">
        <v>33.815629140257158</v>
      </c>
      <c r="V51" s="37">
        <v>44.713732157553864</v>
      </c>
      <c r="W51" s="37">
        <v>46.656702389022314</v>
      </c>
      <c r="X51" s="37">
        <v>53.333961225460669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11.87614652898657</v>
      </c>
      <c r="D52" s="37">
        <f t="shared" ref="D52:W52" si="31">SUM(D53:D70)</f>
        <v>8.8895619059820898</v>
      </c>
      <c r="E52" s="37">
        <f t="shared" si="31"/>
        <v>10.7292314355957</v>
      </c>
      <c r="F52" s="37">
        <f t="shared" si="31"/>
        <v>7.9875427636821223</v>
      </c>
      <c r="G52" s="37">
        <f t="shared" si="31"/>
        <v>3.4451701168347069</v>
      </c>
      <c r="H52" s="37">
        <f t="shared" si="31"/>
        <v>0.24619574221410989</v>
      </c>
      <c r="I52" s="37">
        <f t="shared" si="31"/>
        <v>1.5086036432460812</v>
      </c>
      <c r="J52" s="37">
        <f t="shared" si="31"/>
        <v>2.6013426841037064</v>
      </c>
      <c r="K52" s="37">
        <f t="shared" si="31"/>
        <v>6.5352926740332666</v>
      </c>
      <c r="L52" s="37">
        <f t="shared" si="31"/>
        <v>12.105670943568796</v>
      </c>
      <c r="M52" s="37">
        <f t="shared" si="31"/>
        <v>16.420838501769943</v>
      </c>
      <c r="N52" s="37">
        <f t="shared" si="31"/>
        <v>21.006940172851724</v>
      </c>
      <c r="O52" s="37">
        <f t="shared" si="31"/>
        <v>18.561609712660122</v>
      </c>
      <c r="P52" s="37">
        <f t="shared" si="31"/>
        <v>19.717400863913902</v>
      </c>
      <c r="Q52" s="37">
        <f t="shared" si="31"/>
        <v>23.042001703084203</v>
      </c>
      <c r="R52" s="37">
        <f t="shared" si="31"/>
        <v>19.430200443785672</v>
      </c>
      <c r="S52" s="37">
        <f t="shared" si="31"/>
        <v>20.518132824015819</v>
      </c>
      <c r="T52" s="37">
        <f t="shared" si="31"/>
        <v>20.941637638458303</v>
      </c>
      <c r="U52" s="37">
        <f t="shared" si="31"/>
        <v>20.037413355435664</v>
      </c>
      <c r="V52" s="37">
        <f t="shared" si="31"/>
        <v>20.988160072544837</v>
      </c>
      <c r="W52" s="37">
        <f t="shared" si="31"/>
        <v>18.801603086128523</v>
      </c>
      <c r="X52" s="37">
        <f t="shared" ref="X52" si="32">SUM(X53:X70)</f>
        <v>27.27920003443375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0.71665053247137722</v>
      </c>
      <c r="X61" s="10">
        <v>12.34835368297848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4.1464337696472866E-3</v>
      </c>
      <c r="J64" s="10">
        <v>0</v>
      </c>
      <c r="K64" s="10">
        <v>0.10329854485034769</v>
      </c>
      <c r="L64" s="10">
        <v>0.16491484697197517</v>
      </c>
      <c r="M64" s="10">
        <v>0.18226130460614931</v>
      </c>
      <c r="N64" s="10">
        <v>0.18127713099145076</v>
      </c>
      <c r="O64" s="10">
        <v>0.16267300840700263</v>
      </c>
      <c r="P64" s="10">
        <v>0.16718817874265832</v>
      </c>
      <c r="Q64" s="10">
        <v>0.20711313445047957</v>
      </c>
      <c r="R64" s="10">
        <v>0.18250792663937618</v>
      </c>
      <c r="S64" s="10">
        <v>0.13891284238111209</v>
      </c>
      <c r="T64" s="10">
        <v>0.16955545473697201</v>
      </c>
      <c r="U64" s="10">
        <v>0.16198221386166323</v>
      </c>
      <c r="V64" s="10">
        <v>0.18280440875455184</v>
      </c>
      <c r="W64" s="10">
        <v>0.1387880446530072</v>
      </c>
      <c r="X64" s="10">
        <v>0.10101769658792398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11.87614652898657</v>
      </c>
      <c r="D66" s="10">
        <v>8.8895619059820898</v>
      </c>
      <c r="E66" s="10">
        <v>10.7292314355957</v>
      </c>
      <c r="F66" s="10">
        <v>7.9875427636821223</v>
      </c>
      <c r="G66" s="10">
        <v>3.4451701168347069</v>
      </c>
      <c r="H66" s="10">
        <v>0.24619574221410989</v>
      </c>
      <c r="I66" s="10">
        <v>1.5044572094764339</v>
      </c>
      <c r="J66" s="10">
        <v>2.6013426841037064</v>
      </c>
      <c r="K66" s="10">
        <v>6.431994129182919</v>
      </c>
      <c r="L66" s="10">
        <v>11.940756096596822</v>
      </c>
      <c r="M66" s="10">
        <v>16.238577197163792</v>
      </c>
      <c r="N66" s="10">
        <v>20.825663041860274</v>
      </c>
      <c r="O66" s="10">
        <v>18.398936704253121</v>
      </c>
      <c r="P66" s="10">
        <v>19.550212685171243</v>
      </c>
      <c r="Q66" s="10">
        <v>22.834888568633723</v>
      </c>
      <c r="R66" s="10">
        <v>19.247692517146294</v>
      </c>
      <c r="S66" s="10">
        <v>20.379219981634705</v>
      </c>
      <c r="T66" s="10">
        <v>20.772082183721331</v>
      </c>
      <c r="U66" s="10">
        <v>19.875431141574001</v>
      </c>
      <c r="V66" s="10">
        <v>20.805355663790284</v>
      </c>
      <c r="W66" s="10">
        <v>17.946164509004138</v>
      </c>
      <c r="X66" s="10">
        <v>14.829828654867347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9.5463555257597505</v>
      </c>
      <c r="D76" s="40">
        <v>9.6565295756124865</v>
      </c>
      <c r="E76" s="40">
        <v>9.5029014500716862</v>
      </c>
      <c r="F76" s="40">
        <v>9.4872257735849352</v>
      </c>
      <c r="G76" s="40">
        <v>9.5354533201580587</v>
      </c>
      <c r="H76" s="40">
        <v>9.4511555060704033</v>
      </c>
      <c r="I76" s="40">
        <v>9.6575001396026785</v>
      </c>
      <c r="J76" s="40">
        <v>9.6119003184040928</v>
      </c>
      <c r="K76" s="40">
        <v>9.5868784567364056</v>
      </c>
      <c r="L76" s="40">
        <v>9.5291118759581597</v>
      </c>
      <c r="M76" s="40">
        <v>9.5641304011295638</v>
      </c>
      <c r="N76" s="40">
        <v>9.4942161257013495</v>
      </c>
      <c r="O76" s="40">
        <v>9.514759523573467</v>
      </c>
      <c r="P76" s="40">
        <v>7.2800653524495287</v>
      </c>
      <c r="Q76" s="40">
        <v>1.8461249859932567</v>
      </c>
      <c r="R76" s="40">
        <v>1.5033507567531217</v>
      </c>
      <c r="S76" s="40">
        <v>1.4862257585521541</v>
      </c>
      <c r="T76" s="40">
        <v>1.4575103120816797</v>
      </c>
      <c r="U76" s="40">
        <v>1.4284973087173691</v>
      </c>
      <c r="V76" s="40">
        <v>1.1564719254799625</v>
      </c>
      <c r="W76" s="40">
        <v>1.0346727729411274</v>
      </c>
      <c r="X76" s="40">
        <v>1.2130654494683715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163.18292864622813</v>
      </c>
      <c r="D2" s="31">
        <f t="shared" ref="D2:W2" si="1">SUM(D3,D17,D22,D25,D26,D51,D52,D71,D74,D75,D76)</f>
        <v>176.46365907232374</v>
      </c>
      <c r="E2" s="31">
        <f t="shared" si="1"/>
        <v>202.93862856354474</v>
      </c>
      <c r="F2" s="31">
        <f t="shared" si="1"/>
        <v>232.26538899729707</v>
      </c>
      <c r="G2" s="31">
        <f t="shared" si="1"/>
        <v>267.28312962020419</v>
      </c>
      <c r="H2" s="31">
        <f t="shared" si="1"/>
        <v>316.98627836042499</v>
      </c>
      <c r="I2" s="31">
        <f t="shared" si="1"/>
        <v>365.97227196696059</v>
      </c>
      <c r="J2" s="31">
        <f t="shared" si="1"/>
        <v>416.88457511997262</v>
      </c>
      <c r="K2" s="31">
        <f t="shared" si="1"/>
        <v>499.07721062436065</v>
      </c>
      <c r="L2" s="31">
        <f t="shared" si="1"/>
        <v>508.83415421335184</v>
      </c>
      <c r="M2" s="31">
        <f t="shared" si="1"/>
        <v>540.96137516958038</v>
      </c>
      <c r="N2" s="31">
        <f t="shared" si="1"/>
        <v>552.95470443607849</v>
      </c>
      <c r="O2" s="31">
        <f t="shared" si="1"/>
        <v>562.19553070756967</v>
      </c>
      <c r="P2" s="31">
        <f t="shared" si="1"/>
        <v>585.46717144804677</v>
      </c>
      <c r="Q2" s="31">
        <f t="shared" si="1"/>
        <v>655.52634670279042</v>
      </c>
      <c r="R2" s="31">
        <f t="shared" si="1"/>
        <v>715.55138022131894</v>
      </c>
      <c r="S2" s="31">
        <f t="shared" si="1"/>
        <v>613.69156928684538</v>
      </c>
      <c r="T2" s="31">
        <f t="shared" si="1"/>
        <v>624.96423817545156</v>
      </c>
      <c r="U2" s="31">
        <f t="shared" si="1"/>
        <v>629.78419457711925</v>
      </c>
      <c r="V2" s="31">
        <f t="shared" si="1"/>
        <v>631.05756123063145</v>
      </c>
      <c r="W2" s="31">
        <f t="shared" si="1"/>
        <v>613.68016966231528</v>
      </c>
      <c r="X2" s="31">
        <f t="shared" ref="X2" si="2">SUM(X3,X17,X22,X25,X26,X51,X52,X71,X74,X75,X76)</f>
        <v>626.2512703544088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159.09516754789902</v>
      </c>
      <c r="D26" s="37">
        <f t="shared" ref="D26:W26" si="22">SUM(D27,D33)</f>
        <v>173.45066886536355</v>
      </c>
      <c r="E26" s="37">
        <f t="shared" si="22"/>
        <v>198.40630310018963</v>
      </c>
      <c r="F26" s="37">
        <f t="shared" si="22"/>
        <v>227.8662248405073</v>
      </c>
      <c r="G26" s="37">
        <f t="shared" si="22"/>
        <v>264.809949963902</v>
      </c>
      <c r="H26" s="37">
        <f t="shared" si="22"/>
        <v>316.76919357148603</v>
      </c>
      <c r="I26" s="37">
        <f t="shared" si="22"/>
        <v>364.4551418558251</v>
      </c>
      <c r="J26" s="37">
        <f t="shared" si="22"/>
        <v>414.00685498072573</v>
      </c>
      <c r="K26" s="37">
        <f t="shared" si="22"/>
        <v>489.45925332979039</v>
      </c>
      <c r="L26" s="37">
        <f t="shared" si="22"/>
        <v>490.93015227382193</v>
      </c>
      <c r="M26" s="37">
        <f t="shared" si="22"/>
        <v>516.27302903450436</v>
      </c>
      <c r="N26" s="37">
        <f t="shared" si="22"/>
        <v>519.20070073580746</v>
      </c>
      <c r="O26" s="37">
        <f t="shared" si="22"/>
        <v>530.28087224956107</v>
      </c>
      <c r="P26" s="37">
        <f t="shared" si="22"/>
        <v>551.66296534519608</v>
      </c>
      <c r="Q26" s="37">
        <f t="shared" si="22"/>
        <v>613.6734992222016</v>
      </c>
      <c r="R26" s="37">
        <f t="shared" si="22"/>
        <v>672.07746495282868</v>
      </c>
      <c r="S26" s="37">
        <f t="shared" si="22"/>
        <v>573.08951820126822</v>
      </c>
      <c r="T26" s="37">
        <f t="shared" si="22"/>
        <v>581.13176900014957</v>
      </c>
      <c r="U26" s="37">
        <f t="shared" si="22"/>
        <v>584.40678359658625</v>
      </c>
      <c r="V26" s="37">
        <f t="shared" si="22"/>
        <v>580.97925041290227</v>
      </c>
      <c r="W26" s="37">
        <f t="shared" si="22"/>
        <v>558.25274808575307</v>
      </c>
      <c r="X26" s="37">
        <f t="shared" ref="X26" si="23">SUM(X27,X33)</f>
        <v>572.28791328119405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159.09516754789902</v>
      </c>
      <c r="D33" s="29">
        <f t="shared" ref="D33:W33" si="28">SUM(D34:D50)</f>
        <v>173.45066886536355</v>
      </c>
      <c r="E33" s="29">
        <f t="shared" si="28"/>
        <v>198.40630310018963</v>
      </c>
      <c r="F33" s="29">
        <f t="shared" si="28"/>
        <v>227.8662248405073</v>
      </c>
      <c r="G33" s="29">
        <f t="shared" si="28"/>
        <v>264.809949963902</v>
      </c>
      <c r="H33" s="29">
        <f t="shared" si="28"/>
        <v>316.76919357148603</v>
      </c>
      <c r="I33" s="29">
        <f t="shared" si="28"/>
        <v>364.4551418558251</v>
      </c>
      <c r="J33" s="29">
        <f t="shared" si="28"/>
        <v>414.00685498072573</v>
      </c>
      <c r="K33" s="29">
        <f t="shared" si="28"/>
        <v>489.45925332979039</v>
      </c>
      <c r="L33" s="29">
        <f t="shared" si="28"/>
        <v>490.93015227382193</v>
      </c>
      <c r="M33" s="29">
        <f t="shared" si="28"/>
        <v>516.27302903450436</v>
      </c>
      <c r="N33" s="29">
        <f t="shared" si="28"/>
        <v>519.20070073580746</v>
      </c>
      <c r="O33" s="29">
        <f t="shared" si="28"/>
        <v>530.28087224956107</v>
      </c>
      <c r="P33" s="29">
        <f t="shared" si="28"/>
        <v>551.66296534519608</v>
      </c>
      <c r="Q33" s="29">
        <f t="shared" si="28"/>
        <v>613.6734992222016</v>
      </c>
      <c r="R33" s="29">
        <f t="shared" si="28"/>
        <v>672.07746495282868</v>
      </c>
      <c r="S33" s="29">
        <f t="shared" si="28"/>
        <v>573.08951820126822</v>
      </c>
      <c r="T33" s="29">
        <f t="shared" si="28"/>
        <v>581.13176900014957</v>
      </c>
      <c r="U33" s="29">
        <f t="shared" si="28"/>
        <v>584.40678359658625</v>
      </c>
      <c r="V33" s="29">
        <f t="shared" si="28"/>
        <v>580.97925041290227</v>
      </c>
      <c r="W33" s="29">
        <f t="shared" si="28"/>
        <v>558.25274808575307</v>
      </c>
      <c r="X33" s="29">
        <f t="shared" ref="X33" si="29">SUM(X34:X50)</f>
        <v>572.28791328119405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11.385916004575424</v>
      </c>
      <c r="D36" s="10">
        <v>11.266072149420332</v>
      </c>
      <c r="E36" s="10">
        <v>11.224510481627899</v>
      </c>
      <c r="F36" s="10">
        <v>11.064833140852706</v>
      </c>
      <c r="G36" s="10">
        <v>11.070782315986007</v>
      </c>
      <c r="H36" s="10">
        <v>10.972017537305241</v>
      </c>
      <c r="I36" s="10">
        <v>11.127244413187643</v>
      </c>
      <c r="J36" s="10">
        <v>11.36670702207582</v>
      </c>
      <c r="K36" s="10">
        <v>10.922801227842896</v>
      </c>
      <c r="L36" s="10">
        <v>10.903869694055905</v>
      </c>
      <c r="M36" s="10">
        <v>10.434952765517378</v>
      </c>
      <c r="N36" s="10">
        <v>10.373379766374034</v>
      </c>
      <c r="O36" s="10">
        <v>11.440797913202166</v>
      </c>
      <c r="P36" s="10">
        <v>12.006485534423994</v>
      </c>
      <c r="Q36" s="10">
        <v>13.497664826421055</v>
      </c>
      <c r="R36" s="10">
        <v>13.471081117425122</v>
      </c>
      <c r="S36" s="10">
        <v>14.559420539736257</v>
      </c>
      <c r="T36" s="10">
        <v>14.183892017439268</v>
      </c>
      <c r="U36" s="10">
        <v>13.841568877750159</v>
      </c>
      <c r="V36" s="10">
        <v>12.584059057308016</v>
      </c>
      <c r="W36" s="10">
        <v>11.24161335133442</v>
      </c>
      <c r="X36" s="10">
        <v>10.121436026273908</v>
      </c>
    </row>
    <row r="37" spans="1:24" ht="11.25" customHeight="1" x14ac:dyDescent="0.2">
      <c r="A37" s="41" t="s">
        <v>61</v>
      </c>
      <c r="B37" s="9" t="s">
        <v>62</v>
      </c>
      <c r="C37" s="10">
        <v>30.403012600682903</v>
      </c>
      <c r="D37" s="10">
        <v>32.991476293439078</v>
      </c>
      <c r="E37" s="10">
        <v>37.069707517613395</v>
      </c>
      <c r="F37" s="10">
        <v>36.977843132014421</v>
      </c>
      <c r="G37" s="10">
        <v>38.223551847314056</v>
      </c>
      <c r="H37" s="10">
        <v>41.72531988154465</v>
      </c>
      <c r="I37" s="10">
        <v>48.278531224133452</v>
      </c>
      <c r="J37" s="10">
        <v>54.703340213040043</v>
      </c>
      <c r="K37" s="10">
        <v>60.250803701770963</v>
      </c>
      <c r="L37" s="10">
        <v>58.008804836480323</v>
      </c>
      <c r="M37" s="10">
        <v>57.119380607262549</v>
      </c>
      <c r="N37" s="10">
        <v>55.458167762935517</v>
      </c>
      <c r="O37" s="10">
        <v>53.781674665078441</v>
      </c>
      <c r="P37" s="10">
        <v>54.258579331680828</v>
      </c>
      <c r="Q37" s="10">
        <v>56.008911742654497</v>
      </c>
      <c r="R37" s="10">
        <v>59.2383958501321</v>
      </c>
      <c r="S37" s="10">
        <v>60.889570503711965</v>
      </c>
      <c r="T37" s="10">
        <v>60.122932382585752</v>
      </c>
      <c r="U37" s="10">
        <v>60.142903357717316</v>
      </c>
      <c r="V37" s="10">
        <v>59.602512349680936</v>
      </c>
      <c r="W37" s="10">
        <v>58.977611564616431</v>
      </c>
      <c r="X37" s="10">
        <v>59.369384999833756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117.3062389426407</v>
      </c>
      <c r="D43" s="10">
        <v>129.19312042250414</v>
      </c>
      <c r="E43" s="10">
        <v>150.11208510094835</v>
      </c>
      <c r="F43" s="10">
        <v>179.82354856764016</v>
      </c>
      <c r="G43" s="10">
        <v>215.51561580060192</v>
      </c>
      <c r="H43" s="10">
        <v>264.07185615263614</v>
      </c>
      <c r="I43" s="10">
        <v>305.04936621850402</v>
      </c>
      <c r="J43" s="10">
        <v>347.93680774560988</v>
      </c>
      <c r="K43" s="10">
        <v>418.28564840017651</v>
      </c>
      <c r="L43" s="10">
        <v>422.01747774328572</v>
      </c>
      <c r="M43" s="10">
        <v>448.7186956617245</v>
      </c>
      <c r="N43" s="10">
        <v>453.36915320649791</v>
      </c>
      <c r="O43" s="10">
        <v>465.05839967128043</v>
      </c>
      <c r="P43" s="10">
        <v>485.39790047909128</v>
      </c>
      <c r="Q43" s="10">
        <v>544.16692265312611</v>
      </c>
      <c r="R43" s="10">
        <v>599.3679879852715</v>
      </c>
      <c r="S43" s="10">
        <v>497.64052715781997</v>
      </c>
      <c r="T43" s="10">
        <v>506.82494460012452</v>
      </c>
      <c r="U43" s="10">
        <v>510.42231136111877</v>
      </c>
      <c r="V43" s="10">
        <v>508.79267900591327</v>
      </c>
      <c r="W43" s="10">
        <v>488.03352316980227</v>
      </c>
      <c r="X43" s="10">
        <v>502.7970922550864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0.49955685075085232</v>
      </c>
      <c r="P51" s="37">
        <v>0.89232039468225155</v>
      </c>
      <c r="Q51" s="37">
        <v>2.2144875501165977</v>
      </c>
      <c r="R51" s="37">
        <v>5.1356253269898051</v>
      </c>
      <c r="S51" s="37">
        <v>8.7426033709892526</v>
      </c>
      <c r="T51" s="37">
        <v>11.939077172407687</v>
      </c>
      <c r="U51" s="37">
        <v>14.344605124110542</v>
      </c>
      <c r="V51" s="37">
        <v>16.662957539504315</v>
      </c>
      <c r="W51" s="37">
        <v>16.431603478253148</v>
      </c>
      <c r="X51" s="37">
        <v>16.234602705040384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4.0877610983291071</v>
      </c>
      <c r="D52" s="37">
        <f t="shared" ref="D52:W52" si="31">SUM(D53:D70)</f>
        <v>3.0129902069601817</v>
      </c>
      <c r="E52" s="37">
        <f t="shared" si="31"/>
        <v>4.5323254633550993</v>
      </c>
      <c r="F52" s="37">
        <f t="shared" si="31"/>
        <v>4.399164156789765</v>
      </c>
      <c r="G52" s="37">
        <f t="shared" si="31"/>
        <v>2.4731796563021802</v>
      </c>
      <c r="H52" s="37">
        <f t="shared" si="31"/>
        <v>0.21708478893898681</v>
      </c>
      <c r="I52" s="37">
        <f t="shared" si="31"/>
        <v>1.51713011113551</v>
      </c>
      <c r="J52" s="37">
        <f t="shared" si="31"/>
        <v>2.8777201392468745</v>
      </c>
      <c r="K52" s="37">
        <f t="shared" si="31"/>
        <v>9.6111989395047814</v>
      </c>
      <c r="L52" s="37">
        <f t="shared" si="31"/>
        <v>17.896888777529448</v>
      </c>
      <c r="M52" s="37">
        <f t="shared" si="31"/>
        <v>24.680508755822803</v>
      </c>
      <c r="N52" s="37">
        <f t="shared" si="31"/>
        <v>33.745441248014558</v>
      </c>
      <c r="O52" s="37">
        <f t="shared" si="31"/>
        <v>31.402769082763797</v>
      </c>
      <c r="P52" s="37">
        <f t="shared" si="31"/>
        <v>32.897326027308637</v>
      </c>
      <c r="Q52" s="37">
        <f t="shared" si="31"/>
        <v>39.621650029023264</v>
      </c>
      <c r="R52" s="37">
        <f t="shared" si="31"/>
        <v>38.318206387597499</v>
      </c>
      <c r="S52" s="37">
        <f t="shared" si="31"/>
        <v>31.835740391184608</v>
      </c>
      <c r="T52" s="37">
        <f t="shared" si="31"/>
        <v>31.864578339566563</v>
      </c>
      <c r="U52" s="37">
        <f t="shared" si="31"/>
        <v>30.989997061743928</v>
      </c>
      <c r="V52" s="37">
        <f t="shared" si="31"/>
        <v>33.33923952835795</v>
      </c>
      <c r="W52" s="37">
        <f t="shared" si="31"/>
        <v>38.898520120441653</v>
      </c>
      <c r="X52" s="37">
        <f t="shared" ref="X52" si="32">SUM(X53:X70)</f>
        <v>37.541882843812012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0.25239069156373373</v>
      </c>
      <c r="X61" s="10">
        <v>3.7587797999293686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2.9601185602464247E-2</v>
      </c>
      <c r="J64" s="10">
        <v>0</v>
      </c>
      <c r="K64" s="10">
        <v>0.99396067343890027</v>
      </c>
      <c r="L64" s="10">
        <v>1.6549551706645345</v>
      </c>
      <c r="M64" s="10">
        <v>1.7747675142537254</v>
      </c>
      <c r="N64" s="10">
        <v>1.8719452533390208</v>
      </c>
      <c r="O64" s="10">
        <v>1.8025508339500815</v>
      </c>
      <c r="P64" s="10">
        <v>1.8452216917334472</v>
      </c>
      <c r="Q64" s="10">
        <v>2.3647725639035881</v>
      </c>
      <c r="R64" s="10">
        <v>2.3838865064357275</v>
      </c>
      <c r="S64" s="10">
        <v>1.820779825599314</v>
      </c>
      <c r="T64" s="10">
        <v>2.2290485919071603</v>
      </c>
      <c r="U64" s="10">
        <v>2.3008413012734183</v>
      </c>
      <c r="V64" s="10">
        <v>2.7358382962657957</v>
      </c>
      <c r="W64" s="10">
        <v>2.6645397090017489</v>
      </c>
      <c r="X64" s="10">
        <v>2.1733853981053923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4.0877610983291071</v>
      </c>
      <c r="D66" s="10">
        <v>3.0129902069601817</v>
      </c>
      <c r="E66" s="10">
        <v>4.5323254633550993</v>
      </c>
      <c r="F66" s="10">
        <v>4.399164156789765</v>
      </c>
      <c r="G66" s="10">
        <v>2.4731796563021802</v>
      </c>
      <c r="H66" s="10">
        <v>0.21708478893898681</v>
      </c>
      <c r="I66" s="10">
        <v>1.4875289255330457</v>
      </c>
      <c r="J66" s="10">
        <v>2.8777201392468745</v>
      </c>
      <c r="K66" s="10">
        <v>8.6172382660658808</v>
      </c>
      <c r="L66" s="10">
        <v>16.241933606864912</v>
      </c>
      <c r="M66" s="10">
        <v>22.905741241569078</v>
      </c>
      <c r="N66" s="10">
        <v>31.87349599467554</v>
      </c>
      <c r="O66" s="10">
        <v>29.600218248813714</v>
      </c>
      <c r="P66" s="10">
        <v>31.052104335575187</v>
      </c>
      <c r="Q66" s="10">
        <v>37.256877465119679</v>
      </c>
      <c r="R66" s="10">
        <v>35.93431988116177</v>
      </c>
      <c r="S66" s="10">
        <v>30.014960565585294</v>
      </c>
      <c r="T66" s="10">
        <v>29.635529747659405</v>
      </c>
      <c r="U66" s="10">
        <v>28.689155760470509</v>
      </c>
      <c r="V66" s="10">
        <v>30.603401232092153</v>
      </c>
      <c r="W66" s="10">
        <v>35.981589719876169</v>
      </c>
      <c r="X66" s="10">
        <v>31.609717645777248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6.7583550654699894E-3</v>
      </c>
      <c r="L76" s="40">
        <v>7.1131620004472439E-3</v>
      </c>
      <c r="M76" s="40">
        <v>7.8373792532461031E-3</v>
      </c>
      <c r="N76" s="40">
        <v>8.5624522564258926E-3</v>
      </c>
      <c r="O76" s="40">
        <v>1.2332524493942667E-2</v>
      </c>
      <c r="P76" s="40">
        <v>1.4559680859917623E-2</v>
      </c>
      <c r="Q76" s="40">
        <v>1.6709901449006269E-2</v>
      </c>
      <c r="R76" s="40">
        <v>2.0083553902920551E-2</v>
      </c>
      <c r="S76" s="40">
        <v>2.3707323403349901E-2</v>
      </c>
      <c r="T76" s="40">
        <v>2.8813663327733316E-2</v>
      </c>
      <c r="U76" s="40">
        <v>4.2808794678490407E-2</v>
      </c>
      <c r="V76" s="40">
        <v>7.6113749867016245E-2</v>
      </c>
      <c r="W76" s="40">
        <v>9.7297977867458377E-2</v>
      </c>
      <c r="X76" s="40">
        <v>0.18687152436228993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820.17875275499398</v>
      </c>
      <c r="D2" s="31">
        <f t="shared" ref="D2:W2" si="1">SUM(D3,D17,D22,D25,D26,D51,D52,D71,D74,D75,D76)</f>
        <v>859.24758396117022</v>
      </c>
      <c r="E2" s="31">
        <f t="shared" si="1"/>
        <v>965.37473275925197</v>
      </c>
      <c r="F2" s="31">
        <f t="shared" si="1"/>
        <v>1182.4849816768265</v>
      </c>
      <c r="G2" s="31">
        <f t="shared" si="1"/>
        <v>1313.3149102551263</v>
      </c>
      <c r="H2" s="31">
        <f t="shared" si="1"/>
        <v>1562.4586081735604</v>
      </c>
      <c r="I2" s="31">
        <f t="shared" si="1"/>
        <v>1685.3030068628518</v>
      </c>
      <c r="J2" s="31">
        <f t="shared" si="1"/>
        <v>1774.1674514983026</v>
      </c>
      <c r="K2" s="31">
        <f t="shared" si="1"/>
        <v>1689.9884454220196</v>
      </c>
      <c r="L2" s="31">
        <f t="shared" si="1"/>
        <v>1536.3653310392949</v>
      </c>
      <c r="M2" s="31">
        <f t="shared" si="1"/>
        <v>1476.2968431132713</v>
      </c>
      <c r="N2" s="31">
        <f t="shared" si="1"/>
        <v>1449.375929595886</v>
      </c>
      <c r="O2" s="31">
        <f t="shared" si="1"/>
        <v>1387.7722407922615</v>
      </c>
      <c r="P2" s="31">
        <f t="shared" si="1"/>
        <v>1296.1762239051827</v>
      </c>
      <c r="Q2" s="31">
        <f t="shared" si="1"/>
        <v>1337.8799785541466</v>
      </c>
      <c r="R2" s="31">
        <f t="shared" si="1"/>
        <v>1460.8356480450343</v>
      </c>
      <c r="S2" s="31">
        <f t="shared" si="1"/>
        <v>1611.789178570026</v>
      </c>
      <c r="T2" s="31">
        <f t="shared" si="1"/>
        <v>1695.8725996555586</v>
      </c>
      <c r="U2" s="31">
        <f t="shared" si="1"/>
        <v>1691.6225679958825</v>
      </c>
      <c r="V2" s="31">
        <f t="shared" si="1"/>
        <v>1691.4438052877306</v>
      </c>
      <c r="W2" s="31">
        <f t="shared" si="1"/>
        <v>1577.5014539884089</v>
      </c>
      <c r="X2" s="31">
        <f t="shared" ref="X2" si="2">SUM(X3,X17,X22,X25,X26,X51,X52,X71,X74,X75,X76)</f>
        <v>1689.6581964943375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792.56046191643168</v>
      </c>
      <c r="D26" s="37">
        <f t="shared" ref="D26:W26" si="22">SUM(D27,D33)</f>
        <v>839.66524738457156</v>
      </c>
      <c r="E26" s="37">
        <f t="shared" si="22"/>
        <v>937.08148590345934</v>
      </c>
      <c r="F26" s="37">
        <f t="shared" si="22"/>
        <v>1154.2477167359054</v>
      </c>
      <c r="G26" s="37">
        <f t="shared" si="22"/>
        <v>1298.4147695779261</v>
      </c>
      <c r="H26" s="37">
        <f t="shared" si="22"/>
        <v>1561.1752173666168</v>
      </c>
      <c r="I26" s="37">
        <f t="shared" si="22"/>
        <v>1677.1247516162252</v>
      </c>
      <c r="J26" s="37">
        <f t="shared" si="22"/>
        <v>1759.6140137135119</v>
      </c>
      <c r="K26" s="37">
        <f t="shared" si="22"/>
        <v>1655.875223057034</v>
      </c>
      <c r="L26" s="37">
        <f t="shared" si="22"/>
        <v>1479.4274922698899</v>
      </c>
      <c r="M26" s="37">
        <f t="shared" si="22"/>
        <v>1404.5964161673458</v>
      </c>
      <c r="N26" s="37">
        <f t="shared" si="22"/>
        <v>1354.1726782683193</v>
      </c>
      <c r="O26" s="37">
        <f t="shared" si="22"/>
        <v>1304.728380402606</v>
      </c>
      <c r="P26" s="37">
        <f t="shared" si="22"/>
        <v>1218.2422535948535</v>
      </c>
      <c r="Q26" s="37">
        <f t="shared" si="22"/>
        <v>1252.15037750601</v>
      </c>
      <c r="R26" s="37">
        <f t="shared" si="22"/>
        <v>1378.2070556085482</v>
      </c>
      <c r="S26" s="37">
        <f t="shared" si="22"/>
        <v>1520.1047561383657</v>
      </c>
      <c r="T26" s="37">
        <f t="shared" si="22"/>
        <v>1602.1880035323579</v>
      </c>
      <c r="U26" s="37">
        <f t="shared" si="22"/>
        <v>1601.601809208692</v>
      </c>
      <c r="V26" s="37">
        <f t="shared" si="22"/>
        <v>1595.4773432920917</v>
      </c>
      <c r="W26" s="37">
        <f t="shared" si="22"/>
        <v>1469.1820397125291</v>
      </c>
      <c r="X26" s="37">
        <f t="shared" ref="X26" si="23">SUM(X27,X33)</f>
        <v>1589.7163216537697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792.56046191643168</v>
      </c>
      <c r="D33" s="29">
        <f t="shared" ref="D33:W33" si="28">SUM(D34:D50)</f>
        <v>839.66524738457156</v>
      </c>
      <c r="E33" s="29">
        <f t="shared" si="28"/>
        <v>937.08148590345934</v>
      </c>
      <c r="F33" s="29">
        <f t="shared" si="28"/>
        <v>1154.2477167359054</v>
      </c>
      <c r="G33" s="29">
        <f t="shared" si="28"/>
        <v>1298.4147695779261</v>
      </c>
      <c r="H33" s="29">
        <f t="shared" si="28"/>
        <v>1561.1752173666168</v>
      </c>
      <c r="I33" s="29">
        <f t="shared" si="28"/>
        <v>1677.1247516162252</v>
      </c>
      <c r="J33" s="29">
        <f t="shared" si="28"/>
        <v>1759.6140137135119</v>
      </c>
      <c r="K33" s="29">
        <f t="shared" si="28"/>
        <v>1655.875223057034</v>
      </c>
      <c r="L33" s="29">
        <f t="shared" si="28"/>
        <v>1479.4274922698899</v>
      </c>
      <c r="M33" s="29">
        <f t="shared" si="28"/>
        <v>1404.5964161673458</v>
      </c>
      <c r="N33" s="29">
        <f t="shared" si="28"/>
        <v>1354.1726782683193</v>
      </c>
      <c r="O33" s="29">
        <f t="shared" si="28"/>
        <v>1304.728380402606</v>
      </c>
      <c r="P33" s="29">
        <f t="shared" si="28"/>
        <v>1218.2422535948535</v>
      </c>
      <c r="Q33" s="29">
        <f t="shared" si="28"/>
        <v>1252.15037750601</v>
      </c>
      <c r="R33" s="29">
        <f t="shared" si="28"/>
        <v>1378.2070556085482</v>
      </c>
      <c r="S33" s="29">
        <f t="shared" si="28"/>
        <v>1520.1047561383657</v>
      </c>
      <c r="T33" s="29">
        <f t="shared" si="28"/>
        <v>1602.1880035323579</v>
      </c>
      <c r="U33" s="29">
        <f t="shared" si="28"/>
        <v>1601.601809208692</v>
      </c>
      <c r="V33" s="29">
        <f t="shared" si="28"/>
        <v>1595.4773432920917</v>
      </c>
      <c r="W33" s="29">
        <f t="shared" si="28"/>
        <v>1469.1820397125291</v>
      </c>
      <c r="X33" s="29">
        <f t="shared" ref="X33" si="29">SUM(X34:X50)</f>
        <v>1589.7163216537697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792.56046191643168</v>
      </c>
      <c r="D43" s="10">
        <v>839.66524738457156</v>
      </c>
      <c r="E43" s="10">
        <v>937.08148590345934</v>
      </c>
      <c r="F43" s="10">
        <v>1154.2477167359054</v>
      </c>
      <c r="G43" s="10">
        <v>1298.4147695779261</v>
      </c>
      <c r="H43" s="10">
        <v>1561.1752173666168</v>
      </c>
      <c r="I43" s="10">
        <v>1677.1247516162252</v>
      </c>
      <c r="J43" s="10">
        <v>1759.6140137135119</v>
      </c>
      <c r="K43" s="10">
        <v>1655.875223057034</v>
      </c>
      <c r="L43" s="10">
        <v>1479.4274922698899</v>
      </c>
      <c r="M43" s="10">
        <v>1404.5964161673458</v>
      </c>
      <c r="N43" s="10">
        <v>1354.1726782683193</v>
      </c>
      <c r="O43" s="10">
        <v>1304.728380402606</v>
      </c>
      <c r="P43" s="10">
        <v>1218.2422535948535</v>
      </c>
      <c r="Q43" s="10">
        <v>1252.15037750601</v>
      </c>
      <c r="R43" s="10">
        <v>1378.2070556085482</v>
      </c>
      <c r="S43" s="10">
        <v>1520.1047561383657</v>
      </c>
      <c r="T43" s="10">
        <v>1602.1880035323579</v>
      </c>
      <c r="U43" s="10">
        <v>1601.601809208692</v>
      </c>
      <c r="V43" s="10">
        <v>1595.4773432920917</v>
      </c>
      <c r="W43" s="10">
        <v>1469.1820397125291</v>
      </c>
      <c r="X43" s="10">
        <v>1589.7163216537697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27.618290838562324</v>
      </c>
      <c r="D52" s="37">
        <f t="shared" ref="D52:W52" si="31">SUM(D53:D70)</f>
        <v>19.582336576598607</v>
      </c>
      <c r="E52" s="37">
        <f t="shared" si="31"/>
        <v>28.293246855792617</v>
      </c>
      <c r="F52" s="37">
        <f t="shared" si="31"/>
        <v>28.237264940920944</v>
      </c>
      <c r="G52" s="37">
        <f t="shared" si="31"/>
        <v>14.900140677200252</v>
      </c>
      <c r="H52" s="37">
        <f t="shared" si="31"/>
        <v>1.2833908069435351</v>
      </c>
      <c r="I52" s="37">
        <f t="shared" si="31"/>
        <v>8.1782552466264669</v>
      </c>
      <c r="J52" s="37">
        <f t="shared" si="31"/>
        <v>14.553437784790646</v>
      </c>
      <c r="K52" s="37">
        <f t="shared" si="31"/>
        <v>34.113222364985702</v>
      </c>
      <c r="L52" s="37">
        <f t="shared" si="31"/>
        <v>56.937838769405097</v>
      </c>
      <c r="M52" s="37">
        <f t="shared" si="31"/>
        <v>71.700426945925614</v>
      </c>
      <c r="N52" s="37">
        <f t="shared" si="31"/>
        <v>95.203251327566662</v>
      </c>
      <c r="O52" s="37">
        <f t="shared" si="31"/>
        <v>83.043860389655393</v>
      </c>
      <c r="P52" s="37">
        <f t="shared" si="31"/>
        <v>77.933970310329201</v>
      </c>
      <c r="Q52" s="37">
        <f t="shared" si="31"/>
        <v>85.729601048136658</v>
      </c>
      <c r="R52" s="37">
        <f t="shared" si="31"/>
        <v>82.628592436486073</v>
      </c>
      <c r="S52" s="37">
        <f t="shared" si="31"/>
        <v>91.684422431660323</v>
      </c>
      <c r="T52" s="37">
        <f t="shared" si="31"/>
        <v>93.684596123200706</v>
      </c>
      <c r="U52" s="37">
        <f t="shared" si="31"/>
        <v>90.020758787190545</v>
      </c>
      <c r="V52" s="37">
        <f t="shared" si="31"/>
        <v>95.966461995638937</v>
      </c>
      <c r="W52" s="37">
        <f t="shared" si="31"/>
        <v>108.31941427587986</v>
      </c>
      <c r="X52" s="37">
        <f t="shared" ref="X52" si="32">SUM(X53:X70)</f>
        <v>99.94187484056782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27.618290838562324</v>
      </c>
      <c r="D66" s="10">
        <v>19.582336576598607</v>
      </c>
      <c r="E66" s="10">
        <v>28.293246855792617</v>
      </c>
      <c r="F66" s="10">
        <v>28.237264940920944</v>
      </c>
      <c r="G66" s="10">
        <v>14.900140677200252</v>
      </c>
      <c r="H66" s="10">
        <v>1.2833908069435351</v>
      </c>
      <c r="I66" s="10">
        <v>8.1782552466264669</v>
      </c>
      <c r="J66" s="10">
        <v>14.553437784790646</v>
      </c>
      <c r="K66" s="10">
        <v>34.113222364985702</v>
      </c>
      <c r="L66" s="10">
        <v>56.937838769405097</v>
      </c>
      <c r="M66" s="10">
        <v>71.700426945925614</v>
      </c>
      <c r="N66" s="10">
        <v>95.203251327566662</v>
      </c>
      <c r="O66" s="10">
        <v>83.043860389655393</v>
      </c>
      <c r="P66" s="10">
        <v>77.933970310329201</v>
      </c>
      <c r="Q66" s="10">
        <v>85.729601048136658</v>
      </c>
      <c r="R66" s="10">
        <v>82.628592436486073</v>
      </c>
      <c r="S66" s="10">
        <v>91.684422431660323</v>
      </c>
      <c r="T66" s="10">
        <v>93.684596123200706</v>
      </c>
      <c r="U66" s="10">
        <v>90.020758787190545</v>
      </c>
      <c r="V66" s="10">
        <v>95.966461995638937</v>
      </c>
      <c r="W66" s="10">
        <v>108.31941427587986</v>
      </c>
      <c r="X66" s="10">
        <v>99.94187484056782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39.046517626827161</v>
      </c>
      <c r="D2" s="31">
        <f t="shared" si="0"/>
        <v>50.138521066208071</v>
      </c>
      <c r="E2" s="31">
        <f t="shared" si="0"/>
        <v>35.850730868443677</v>
      </c>
      <c r="F2" s="31">
        <f t="shared" si="0"/>
        <v>58.339982803095438</v>
      </c>
      <c r="G2" s="31">
        <f t="shared" si="0"/>
        <v>44.028202923473771</v>
      </c>
      <c r="H2" s="31">
        <f t="shared" si="0"/>
        <v>29.692863284608773</v>
      </c>
      <c r="I2" s="31">
        <f t="shared" si="0"/>
        <v>16.570679277730008</v>
      </c>
      <c r="J2" s="31">
        <f t="shared" si="0"/>
        <v>37.254686156491836</v>
      </c>
      <c r="K2" s="31">
        <f t="shared" si="0"/>
        <v>46.562510748065343</v>
      </c>
      <c r="L2" s="31">
        <f t="shared" si="0"/>
        <v>32.083748925193461</v>
      </c>
      <c r="M2" s="31">
        <f t="shared" si="0"/>
        <v>30.015305245055892</v>
      </c>
      <c r="N2" s="31">
        <f t="shared" si="0"/>
        <v>44.48245915735167</v>
      </c>
      <c r="O2" s="31">
        <f t="shared" si="0"/>
        <v>21.741702493551163</v>
      </c>
      <c r="P2" s="31">
        <f t="shared" si="0"/>
        <v>19.67325881341359</v>
      </c>
      <c r="Q2" s="31">
        <f t="shared" si="0"/>
        <v>18.639036973344787</v>
      </c>
      <c r="R2" s="31">
        <f t="shared" si="0"/>
        <v>38.300601891659504</v>
      </c>
      <c r="S2" s="31">
        <f t="shared" si="0"/>
        <v>42.43748925193465</v>
      </c>
      <c r="T2" s="31">
        <f t="shared" si="0"/>
        <v>52.779449699054169</v>
      </c>
      <c r="U2" s="31">
        <f t="shared" si="0"/>
        <v>34.163800515907141</v>
      </c>
      <c r="V2" s="31">
        <f t="shared" si="0"/>
        <v>47.608426483233011</v>
      </c>
      <c r="W2" s="31">
        <f t="shared" si="0"/>
        <v>41.391573516766989</v>
      </c>
      <c r="X2" s="31">
        <f t="shared" ref="X2" si="1">SUM(X3,X17,X22,X25,X26,X51,X52,X71,X74,X75,X76)</f>
        <v>6.2286328460877041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39.046517626827161</v>
      </c>
      <c r="D26" s="37">
        <f t="shared" si="14"/>
        <v>50.138521066208071</v>
      </c>
      <c r="E26" s="37">
        <f t="shared" si="14"/>
        <v>35.850730868443677</v>
      </c>
      <c r="F26" s="37">
        <f t="shared" si="14"/>
        <v>58.339982803095438</v>
      </c>
      <c r="G26" s="37">
        <f t="shared" si="14"/>
        <v>44.028202923473771</v>
      </c>
      <c r="H26" s="37">
        <f t="shared" si="14"/>
        <v>29.692863284608773</v>
      </c>
      <c r="I26" s="37">
        <f t="shared" si="14"/>
        <v>16.570679277730008</v>
      </c>
      <c r="J26" s="37">
        <f t="shared" si="14"/>
        <v>37.254686156491836</v>
      </c>
      <c r="K26" s="37">
        <f t="shared" si="14"/>
        <v>46.562510748065343</v>
      </c>
      <c r="L26" s="37">
        <f t="shared" si="14"/>
        <v>32.083748925193461</v>
      </c>
      <c r="M26" s="37">
        <f t="shared" si="14"/>
        <v>30.015305245055892</v>
      </c>
      <c r="N26" s="37">
        <f t="shared" si="14"/>
        <v>44.48245915735167</v>
      </c>
      <c r="O26" s="37">
        <f t="shared" si="14"/>
        <v>21.741702493551163</v>
      </c>
      <c r="P26" s="37">
        <f t="shared" si="14"/>
        <v>19.67325881341359</v>
      </c>
      <c r="Q26" s="37">
        <f t="shared" si="14"/>
        <v>18.639036973344787</v>
      </c>
      <c r="R26" s="37">
        <f t="shared" si="14"/>
        <v>38.300601891659504</v>
      </c>
      <c r="S26" s="37">
        <f t="shared" si="14"/>
        <v>42.43748925193465</v>
      </c>
      <c r="T26" s="37">
        <f t="shared" si="14"/>
        <v>52.779449699054169</v>
      </c>
      <c r="U26" s="37">
        <f t="shared" si="14"/>
        <v>34.163800515907141</v>
      </c>
      <c r="V26" s="37">
        <f t="shared" si="14"/>
        <v>47.608426483233011</v>
      </c>
      <c r="W26" s="37">
        <f t="shared" si="14"/>
        <v>41.391573516766989</v>
      </c>
      <c r="X26" s="37">
        <f t="shared" ref="X26" si="15">SUM(X27,X33)</f>
        <v>6.2286328460877041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39.046517626827161</v>
      </c>
      <c r="D33" s="29">
        <f t="shared" si="18"/>
        <v>50.138521066208071</v>
      </c>
      <c r="E33" s="29">
        <f t="shared" si="18"/>
        <v>35.850730868443677</v>
      </c>
      <c r="F33" s="29">
        <f t="shared" si="18"/>
        <v>58.339982803095438</v>
      </c>
      <c r="G33" s="29">
        <f t="shared" si="18"/>
        <v>44.028202923473771</v>
      </c>
      <c r="H33" s="29">
        <f t="shared" si="18"/>
        <v>29.692863284608773</v>
      </c>
      <c r="I33" s="29">
        <f t="shared" si="18"/>
        <v>16.570679277730008</v>
      </c>
      <c r="J33" s="29">
        <f t="shared" si="18"/>
        <v>37.254686156491836</v>
      </c>
      <c r="K33" s="29">
        <f t="shared" si="18"/>
        <v>46.562510748065343</v>
      </c>
      <c r="L33" s="29">
        <f t="shared" si="18"/>
        <v>32.083748925193461</v>
      </c>
      <c r="M33" s="29">
        <f t="shared" si="18"/>
        <v>30.015305245055892</v>
      </c>
      <c r="N33" s="29">
        <f t="shared" si="18"/>
        <v>44.48245915735167</v>
      </c>
      <c r="O33" s="29">
        <f t="shared" si="18"/>
        <v>21.741702493551163</v>
      </c>
      <c r="P33" s="29">
        <f t="shared" si="18"/>
        <v>19.67325881341359</v>
      </c>
      <c r="Q33" s="29">
        <f t="shared" si="18"/>
        <v>18.639036973344787</v>
      </c>
      <c r="R33" s="29">
        <f t="shared" si="18"/>
        <v>38.300601891659504</v>
      </c>
      <c r="S33" s="29">
        <f t="shared" si="18"/>
        <v>42.43748925193465</v>
      </c>
      <c r="T33" s="29">
        <f t="shared" si="18"/>
        <v>52.779449699054169</v>
      </c>
      <c r="U33" s="29">
        <f t="shared" si="18"/>
        <v>34.163800515907141</v>
      </c>
      <c r="V33" s="29">
        <f t="shared" si="18"/>
        <v>47.608426483233011</v>
      </c>
      <c r="W33" s="29">
        <f t="shared" si="18"/>
        <v>41.391573516766989</v>
      </c>
      <c r="X33" s="29">
        <f t="shared" ref="X33" si="19">SUM(X34:X50)</f>
        <v>6.2286328460877041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1.0461736887360267</v>
      </c>
      <c r="D38" s="10">
        <f>FC_TRA_DAVI_PA_E!D38+FC_TRA_DAVI_FR_E!D38</f>
        <v>2.0922613929492688</v>
      </c>
      <c r="E38" s="10">
        <f>FC_TRA_DAVI_PA_E!E38+FC_TRA_DAVI_FR_E!E38</f>
        <v>3.1384350816852966</v>
      </c>
      <c r="F38" s="10">
        <f>FC_TRA_DAVI_PA_E!F38+FC_TRA_DAVI_FR_E!F38</f>
        <v>3.137919174548581</v>
      </c>
      <c r="G38" s="10">
        <f>FC_TRA_DAVI_PA_E!G38+FC_TRA_DAVI_FR_E!G38</f>
        <v>3.1377472055030093</v>
      </c>
      <c r="H38" s="10">
        <f>FC_TRA_DAVI_PA_E!H38+FC_TRA_DAVI_FR_E!H38</f>
        <v>2.0918314703353404</v>
      </c>
      <c r="I38" s="10">
        <f>FC_TRA_DAVI_PA_E!I38+FC_TRA_DAVI_FR_E!I38</f>
        <v>2.0918314703353396</v>
      </c>
      <c r="J38" s="10">
        <f>FC_TRA_DAVI_PA_E!J38+FC_TRA_DAVI_FR_E!J38</f>
        <v>2.09183147033534</v>
      </c>
      <c r="K38" s="10">
        <f>FC_TRA_DAVI_PA_E!K38+FC_TRA_DAVI_FR_E!K38</f>
        <v>2.09183147033534</v>
      </c>
      <c r="L38" s="10">
        <f>FC_TRA_DAVI_PA_E!L38+FC_TRA_DAVI_FR_E!L38</f>
        <v>2.09183147033534</v>
      </c>
      <c r="M38" s="10">
        <f>FC_TRA_DAVI_PA_E!M38+FC_TRA_DAVI_FR_E!M38</f>
        <v>2.09183147033534</v>
      </c>
      <c r="N38" s="10">
        <f>FC_TRA_DAVI_PA_E!N38+FC_TRA_DAVI_FR_E!N38</f>
        <v>1.04591573516767</v>
      </c>
      <c r="O38" s="10">
        <f>FC_TRA_DAVI_PA_E!O38+FC_TRA_DAVI_FR_E!O38</f>
        <v>2.09183147033534</v>
      </c>
      <c r="P38" s="10">
        <f>FC_TRA_DAVI_PA_E!P38+FC_TRA_DAVI_FR_E!P38</f>
        <v>2.09183147033534</v>
      </c>
      <c r="Q38" s="10">
        <f>FC_TRA_DAVI_PA_E!Q38+FC_TRA_DAVI_FR_E!Q38</f>
        <v>2.09183147033534</v>
      </c>
      <c r="R38" s="10">
        <f>FC_TRA_DAVI_PA_E!R38+FC_TRA_DAVI_FR_E!R38</f>
        <v>3.1377472055030089</v>
      </c>
      <c r="S38" s="10">
        <f>FC_TRA_DAVI_PA_E!S38+FC_TRA_DAVI_FR_E!S38</f>
        <v>3.1377472055030089</v>
      </c>
      <c r="T38" s="10">
        <f>FC_TRA_DAVI_PA_E!T38+FC_TRA_DAVI_FR_E!T38</f>
        <v>3.1377472055030089</v>
      </c>
      <c r="U38" s="10">
        <f>FC_TRA_DAVI_PA_E!U38+FC_TRA_DAVI_FR_E!U38</f>
        <v>3.1377472055030089</v>
      </c>
      <c r="V38" s="10">
        <f>FC_TRA_DAVI_PA_E!V38+FC_TRA_DAVI_FR_E!V38</f>
        <v>3.1377472055030089</v>
      </c>
      <c r="W38" s="10">
        <f>FC_TRA_DAVI_PA_E!W38+FC_TRA_DAVI_FR_E!W38</f>
        <v>2.0918314703353404</v>
      </c>
      <c r="X38" s="10">
        <f>FC_TRA_DAVI_PA_E!X38+FC_TRA_DAVI_FR_E!X38</f>
        <v>2.09183147033534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38.000343938091135</v>
      </c>
      <c r="D40" s="10">
        <f>FC_TRA_DAVI_PA_E!D40+FC_TRA_DAVI_FR_E!D40</f>
        <v>48.046259673258803</v>
      </c>
      <c r="E40" s="10">
        <f>FC_TRA_DAVI_PA_E!E40+FC_TRA_DAVI_FR_E!E40</f>
        <v>32.712295786758382</v>
      </c>
      <c r="F40" s="10">
        <f>FC_TRA_DAVI_PA_E!F40+FC_TRA_DAVI_FR_E!F40</f>
        <v>55.20206362854686</v>
      </c>
      <c r="G40" s="10">
        <f>FC_TRA_DAVI_PA_E!G40+FC_TRA_DAVI_FR_E!G40</f>
        <v>40.89045571797076</v>
      </c>
      <c r="H40" s="10">
        <f>FC_TRA_DAVI_PA_E!H40+FC_TRA_DAVI_FR_E!H40</f>
        <v>27.601031814273433</v>
      </c>
      <c r="I40" s="10">
        <f>FC_TRA_DAVI_PA_E!I40+FC_TRA_DAVI_FR_E!I40</f>
        <v>14.478847807394668</v>
      </c>
      <c r="J40" s="10">
        <f>FC_TRA_DAVI_PA_E!J40+FC_TRA_DAVI_FR_E!J40</f>
        <v>35.162854686156493</v>
      </c>
      <c r="K40" s="10">
        <f>FC_TRA_DAVI_PA_E!K40+FC_TRA_DAVI_FR_E!K40</f>
        <v>44.47067927773</v>
      </c>
      <c r="L40" s="10">
        <f>FC_TRA_DAVI_PA_E!L40+FC_TRA_DAVI_FR_E!L40</f>
        <v>29.991917454858122</v>
      </c>
      <c r="M40" s="10">
        <f>FC_TRA_DAVI_PA_E!M40+FC_TRA_DAVI_FR_E!M40</f>
        <v>27.923473774720552</v>
      </c>
      <c r="N40" s="10">
        <f>FC_TRA_DAVI_PA_E!N40+FC_TRA_DAVI_FR_E!N40</f>
        <v>43.436543422184002</v>
      </c>
      <c r="O40" s="10">
        <f>FC_TRA_DAVI_PA_E!O40+FC_TRA_DAVI_FR_E!O40</f>
        <v>19.649871023215823</v>
      </c>
      <c r="P40" s="10">
        <f>FC_TRA_DAVI_PA_E!P40+FC_TRA_DAVI_FR_E!P40</f>
        <v>17.58142734307825</v>
      </c>
      <c r="Q40" s="10">
        <f>FC_TRA_DAVI_PA_E!Q40+FC_TRA_DAVI_FR_E!Q40</f>
        <v>16.547205503009447</v>
      </c>
      <c r="R40" s="10">
        <f>FC_TRA_DAVI_PA_E!R40+FC_TRA_DAVI_FR_E!R40</f>
        <v>35.162854686156493</v>
      </c>
      <c r="S40" s="10">
        <f>FC_TRA_DAVI_PA_E!S40+FC_TRA_DAVI_FR_E!S40</f>
        <v>39.299742046431639</v>
      </c>
      <c r="T40" s="10">
        <f>FC_TRA_DAVI_PA_E!T40+FC_TRA_DAVI_FR_E!T40</f>
        <v>49.641702493551158</v>
      </c>
      <c r="U40" s="10">
        <f>FC_TRA_DAVI_PA_E!U40+FC_TRA_DAVI_FR_E!U40</f>
        <v>31.02605331040413</v>
      </c>
      <c r="V40" s="10">
        <f>FC_TRA_DAVI_PA_E!V40+FC_TRA_DAVI_FR_E!V40</f>
        <v>44.47067927773</v>
      </c>
      <c r="W40" s="10">
        <f>FC_TRA_DAVI_PA_E!W40+FC_TRA_DAVI_FR_E!W40</f>
        <v>39.299742046431646</v>
      </c>
      <c r="X40" s="10">
        <f>FC_TRA_DAVI_PA_E!X40+FC_TRA_DAVI_FR_E!X40</f>
        <v>4.1368013757523645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38.283933807423672</v>
      </c>
      <c r="D2" s="31">
        <f t="shared" si="0"/>
        <v>49.404034280354651</v>
      </c>
      <c r="E2" s="31">
        <f t="shared" si="0"/>
        <v>35.015183852077257</v>
      </c>
      <c r="F2" s="31">
        <f t="shared" si="0"/>
        <v>57.693973196751593</v>
      </c>
      <c r="G2" s="31">
        <f t="shared" si="0"/>
        <v>43.827335223116734</v>
      </c>
      <c r="H2" s="31">
        <f t="shared" si="0"/>
        <v>29.369234751931899</v>
      </c>
      <c r="I2" s="31">
        <f t="shared" si="0"/>
        <v>16.208676197677242</v>
      </c>
      <c r="J2" s="31">
        <f t="shared" si="0"/>
        <v>36.02507696551266</v>
      </c>
      <c r="K2" s="31">
        <f t="shared" si="0"/>
        <v>45.099020841072686</v>
      </c>
      <c r="L2" s="31">
        <f t="shared" si="0"/>
        <v>31.148654251790571</v>
      </c>
      <c r="M2" s="31">
        <f t="shared" si="0"/>
        <v>29.142746500368304</v>
      </c>
      <c r="N2" s="31">
        <f t="shared" si="0"/>
        <v>42.735273470756745</v>
      </c>
      <c r="O2" s="31">
        <f t="shared" si="0"/>
        <v>20.865914691065235</v>
      </c>
      <c r="P2" s="31">
        <f t="shared" si="0"/>
        <v>18.976176594325523</v>
      </c>
      <c r="Q2" s="31">
        <f t="shared" si="0"/>
        <v>18.330629529886842</v>
      </c>
      <c r="R2" s="31">
        <f t="shared" si="0"/>
        <v>37.698452184097498</v>
      </c>
      <c r="S2" s="31">
        <f t="shared" si="0"/>
        <v>41.88821413346173</v>
      </c>
      <c r="T2" s="31">
        <f t="shared" si="0"/>
        <v>51.702205471316006</v>
      </c>
      <c r="U2" s="31">
        <f t="shared" si="0"/>
        <v>30.530391501918572</v>
      </c>
      <c r="V2" s="31">
        <f t="shared" si="0"/>
        <v>37.327078959115823</v>
      </c>
      <c r="W2" s="31">
        <f t="shared" si="0"/>
        <v>28.823538184434135</v>
      </c>
      <c r="X2" s="31">
        <f t="shared" ref="X2" si="1">SUM(X3,X17,X22,X25,X26,X51,X52,X71,X74,X75,X76)</f>
        <v>4.5018936084103132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38.283933807423672</v>
      </c>
      <c r="D26" s="37">
        <f t="shared" si="14"/>
        <v>49.404034280354651</v>
      </c>
      <c r="E26" s="37">
        <f t="shared" si="14"/>
        <v>35.015183852077257</v>
      </c>
      <c r="F26" s="37">
        <f t="shared" si="14"/>
        <v>57.693973196751593</v>
      </c>
      <c r="G26" s="37">
        <f t="shared" si="14"/>
        <v>43.827335223116734</v>
      </c>
      <c r="H26" s="37">
        <f t="shared" si="14"/>
        <v>29.369234751931899</v>
      </c>
      <c r="I26" s="37">
        <f t="shared" si="14"/>
        <v>16.208676197677242</v>
      </c>
      <c r="J26" s="37">
        <f t="shared" si="14"/>
        <v>36.02507696551266</v>
      </c>
      <c r="K26" s="37">
        <f t="shared" si="14"/>
        <v>45.099020841072686</v>
      </c>
      <c r="L26" s="37">
        <f t="shared" si="14"/>
        <v>31.148654251790571</v>
      </c>
      <c r="M26" s="37">
        <f t="shared" si="14"/>
        <v>29.142746500368304</v>
      </c>
      <c r="N26" s="37">
        <f t="shared" si="14"/>
        <v>42.735273470756745</v>
      </c>
      <c r="O26" s="37">
        <f t="shared" si="14"/>
        <v>20.865914691065235</v>
      </c>
      <c r="P26" s="37">
        <f t="shared" si="14"/>
        <v>18.976176594325523</v>
      </c>
      <c r="Q26" s="37">
        <f t="shared" si="14"/>
        <v>18.330629529886842</v>
      </c>
      <c r="R26" s="37">
        <f t="shared" si="14"/>
        <v>37.698452184097498</v>
      </c>
      <c r="S26" s="37">
        <f t="shared" si="14"/>
        <v>41.88821413346173</v>
      </c>
      <c r="T26" s="37">
        <f t="shared" si="14"/>
        <v>51.702205471316006</v>
      </c>
      <c r="U26" s="37">
        <f t="shared" si="14"/>
        <v>30.530391501918572</v>
      </c>
      <c r="V26" s="37">
        <f t="shared" si="14"/>
        <v>37.327078959115823</v>
      </c>
      <c r="W26" s="37">
        <f t="shared" si="14"/>
        <v>28.823538184434135</v>
      </c>
      <c r="X26" s="37">
        <f t="shared" ref="X26" si="15">SUM(X27,X33)</f>
        <v>4.5018936084103132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38.283933807423672</v>
      </c>
      <c r="D33" s="29">
        <f t="shared" si="18"/>
        <v>49.404034280354651</v>
      </c>
      <c r="E33" s="29">
        <f t="shared" si="18"/>
        <v>35.015183852077257</v>
      </c>
      <c r="F33" s="29">
        <f t="shared" si="18"/>
        <v>57.693973196751593</v>
      </c>
      <c r="G33" s="29">
        <f t="shared" si="18"/>
        <v>43.827335223116734</v>
      </c>
      <c r="H33" s="29">
        <f t="shared" si="18"/>
        <v>29.369234751931899</v>
      </c>
      <c r="I33" s="29">
        <f t="shared" si="18"/>
        <v>16.208676197677242</v>
      </c>
      <c r="J33" s="29">
        <f t="shared" si="18"/>
        <v>36.02507696551266</v>
      </c>
      <c r="K33" s="29">
        <f t="shared" si="18"/>
        <v>45.099020841072686</v>
      </c>
      <c r="L33" s="29">
        <f t="shared" si="18"/>
        <v>31.148654251790571</v>
      </c>
      <c r="M33" s="29">
        <f t="shared" si="18"/>
        <v>29.142746500368304</v>
      </c>
      <c r="N33" s="29">
        <f t="shared" si="18"/>
        <v>42.735273470756745</v>
      </c>
      <c r="O33" s="29">
        <f t="shared" si="18"/>
        <v>20.865914691065235</v>
      </c>
      <c r="P33" s="29">
        <f t="shared" si="18"/>
        <v>18.976176594325523</v>
      </c>
      <c r="Q33" s="29">
        <f t="shared" si="18"/>
        <v>18.330629529886842</v>
      </c>
      <c r="R33" s="29">
        <f t="shared" si="18"/>
        <v>37.698452184097498</v>
      </c>
      <c r="S33" s="29">
        <f t="shared" si="18"/>
        <v>41.88821413346173</v>
      </c>
      <c r="T33" s="29">
        <f t="shared" si="18"/>
        <v>51.702205471316006</v>
      </c>
      <c r="U33" s="29">
        <f t="shared" si="18"/>
        <v>30.530391501918572</v>
      </c>
      <c r="V33" s="29">
        <f t="shared" si="18"/>
        <v>37.327078959115823</v>
      </c>
      <c r="W33" s="29">
        <f t="shared" si="18"/>
        <v>28.823538184434135</v>
      </c>
      <c r="X33" s="29">
        <f t="shared" ref="X33" si="19">SUM(X34:X50)</f>
        <v>4.5018936084103132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1.0257417737842149</v>
      </c>
      <c r="D38" s="10">
        <v>2.0616115390446588</v>
      </c>
      <c r="E38" s="10">
        <v>3.0652898485187943</v>
      </c>
      <c r="F38" s="10">
        <v>3.1031724051240728</v>
      </c>
      <c r="G38" s="10">
        <v>3.1234320160648532</v>
      </c>
      <c r="H38" s="10">
        <v>2.0690321753376484</v>
      </c>
      <c r="I38" s="10">
        <v>2.0461333174400389</v>
      </c>
      <c r="J38" s="10">
        <v>2.0227895465596486</v>
      </c>
      <c r="K38" s="10">
        <v>2.0260838507421983</v>
      </c>
      <c r="L38" s="10">
        <v>2.0308641416691087</v>
      </c>
      <c r="M38" s="10">
        <v>2.0310209662624406</v>
      </c>
      <c r="N38" s="10">
        <v>1.0048341709626625</v>
      </c>
      <c r="O38" s="10">
        <v>2.0075694173926468</v>
      </c>
      <c r="P38" s="10">
        <v>2.0177116441728642</v>
      </c>
      <c r="Q38" s="10">
        <v>2.0572193604482467</v>
      </c>
      <c r="R38" s="10">
        <v>3.0884165561429375</v>
      </c>
      <c r="S38" s="10">
        <v>3.0971348484003283</v>
      </c>
      <c r="T38" s="10">
        <v>3.0737048540858769</v>
      </c>
      <c r="U38" s="10">
        <v>2.8040396317574081</v>
      </c>
      <c r="V38" s="10">
        <v>2.4601304085276756</v>
      </c>
      <c r="W38" s="10">
        <v>1.4566729200615596</v>
      </c>
      <c r="X38" s="10">
        <v>1.5119213090380337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37.25819203363946</v>
      </c>
      <c r="D40" s="10">
        <v>47.342422741309996</v>
      </c>
      <c r="E40" s="10">
        <v>31.949894003558466</v>
      </c>
      <c r="F40" s="10">
        <v>54.590800791627522</v>
      </c>
      <c r="G40" s="10">
        <v>40.70390320705188</v>
      </c>
      <c r="H40" s="10">
        <v>27.300202576594252</v>
      </c>
      <c r="I40" s="10">
        <v>14.162542880237204</v>
      </c>
      <c r="J40" s="10">
        <v>34.00228741895301</v>
      </c>
      <c r="K40" s="10">
        <v>43.07293699033049</v>
      </c>
      <c r="L40" s="10">
        <v>29.117790110121462</v>
      </c>
      <c r="M40" s="10">
        <v>27.111725534105862</v>
      </c>
      <c r="N40" s="10">
        <v>41.730439299794085</v>
      </c>
      <c r="O40" s="10">
        <v>18.858345273672587</v>
      </c>
      <c r="P40" s="10">
        <v>16.95846495015266</v>
      </c>
      <c r="Q40" s="10">
        <v>16.273410169438595</v>
      </c>
      <c r="R40" s="10">
        <v>34.610035627954559</v>
      </c>
      <c r="S40" s="10">
        <v>38.7910792850614</v>
      </c>
      <c r="T40" s="10">
        <v>48.628500617230131</v>
      </c>
      <c r="U40" s="10">
        <v>27.726351870161164</v>
      </c>
      <c r="V40" s="10">
        <v>34.866948550588148</v>
      </c>
      <c r="W40" s="10">
        <v>27.366865264372574</v>
      </c>
      <c r="X40" s="10">
        <v>2.9899722993722793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0.76258381940348752</v>
      </c>
      <c r="D2" s="31">
        <f t="shared" si="0"/>
        <v>0.73448678585341676</v>
      </c>
      <c r="E2" s="31">
        <f t="shared" si="0"/>
        <v>0.83554701636641748</v>
      </c>
      <c r="F2" s="31">
        <f t="shared" si="0"/>
        <v>0.6460096063438473</v>
      </c>
      <c r="G2" s="31">
        <f t="shared" si="0"/>
        <v>0.20086770035703488</v>
      </c>
      <c r="H2" s="31">
        <f t="shared" si="0"/>
        <v>0.32362853267687225</v>
      </c>
      <c r="I2" s="31">
        <f t="shared" si="0"/>
        <v>0.36200308005276488</v>
      </c>
      <c r="J2" s="31">
        <f t="shared" si="0"/>
        <v>1.229609190979174</v>
      </c>
      <c r="K2" s="31">
        <f t="shared" si="0"/>
        <v>1.4634899069926517</v>
      </c>
      <c r="L2" s="31">
        <f t="shared" si="0"/>
        <v>0.93509467340289198</v>
      </c>
      <c r="M2" s="31">
        <f t="shared" si="0"/>
        <v>0.87255874468758887</v>
      </c>
      <c r="N2" s="31">
        <f t="shared" si="0"/>
        <v>1.7471856865949273</v>
      </c>
      <c r="O2" s="31">
        <f t="shared" si="0"/>
        <v>0.87578780248592825</v>
      </c>
      <c r="P2" s="31">
        <f t="shared" si="0"/>
        <v>0.69708221908806667</v>
      </c>
      <c r="Q2" s="31">
        <f t="shared" si="0"/>
        <v>0.30840744345794724</v>
      </c>
      <c r="R2" s="31">
        <f t="shared" si="0"/>
        <v>0.60214970756200725</v>
      </c>
      <c r="S2" s="31">
        <f t="shared" si="0"/>
        <v>0.54927511847292043</v>
      </c>
      <c r="T2" s="31">
        <f t="shared" si="0"/>
        <v>1.0772442277381602</v>
      </c>
      <c r="U2" s="31">
        <f t="shared" si="0"/>
        <v>3.6334090139885689</v>
      </c>
      <c r="V2" s="31">
        <f t="shared" si="0"/>
        <v>10.281347524117184</v>
      </c>
      <c r="W2" s="31">
        <f t="shared" si="0"/>
        <v>12.568035332332849</v>
      </c>
      <c r="X2" s="31">
        <f t="shared" ref="X2" si="1">SUM(X3,X17,X22,X25,X26,X51,X52,X71,X74,X75,X76)</f>
        <v>1.7267392376773913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0.76258381940348752</v>
      </c>
      <c r="D26" s="37">
        <f t="shared" si="14"/>
        <v>0.73448678585341676</v>
      </c>
      <c r="E26" s="37">
        <f t="shared" si="14"/>
        <v>0.83554701636641748</v>
      </c>
      <c r="F26" s="37">
        <f t="shared" si="14"/>
        <v>0.6460096063438473</v>
      </c>
      <c r="G26" s="37">
        <f t="shared" si="14"/>
        <v>0.20086770035703488</v>
      </c>
      <c r="H26" s="37">
        <f t="shared" si="14"/>
        <v>0.32362853267687225</v>
      </c>
      <c r="I26" s="37">
        <f t="shared" si="14"/>
        <v>0.36200308005276488</v>
      </c>
      <c r="J26" s="37">
        <f t="shared" si="14"/>
        <v>1.229609190979174</v>
      </c>
      <c r="K26" s="37">
        <f t="shared" si="14"/>
        <v>1.4634899069926517</v>
      </c>
      <c r="L26" s="37">
        <f t="shared" si="14"/>
        <v>0.93509467340289198</v>
      </c>
      <c r="M26" s="37">
        <f t="shared" si="14"/>
        <v>0.87255874468758887</v>
      </c>
      <c r="N26" s="37">
        <f t="shared" si="14"/>
        <v>1.7471856865949273</v>
      </c>
      <c r="O26" s="37">
        <f t="shared" si="14"/>
        <v>0.87578780248592825</v>
      </c>
      <c r="P26" s="37">
        <f t="shared" si="14"/>
        <v>0.69708221908806667</v>
      </c>
      <c r="Q26" s="37">
        <f t="shared" si="14"/>
        <v>0.30840744345794724</v>
      </c>
      <c r="R26" s="37">
        <f t="shared" si="14"/>
        <v>0.60214970756200725</v>
      </c>
      <c r="S26" s="37">
        <f t="shared" si="14"/>
        <v>0.54927511847292043</v>
      </c>
      <c r="T26" s="37">
        <f t="shared" si="14"/>
        <v>1.0772442277381602</v>
      </c>
      <c r="U26" s="37">
        <f t="shared" si="14"/>
        <v>3.6334090139885689</v>
      </c>
      <c r="V26" s="37">
        <f t="shared" si="14"/>
        <v>10.281347524117184</v>
      </c>
      <c r="W26" s="37">
        <f t="shared" si="14"/>
        <v>12.568035332332849</v>
      </c>
      <c r="X26" s="37">
        <f t="shared" ref="X26" si="15">SUM(X27,X33)</f>
        <v>1.7267392376773913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0.76258381940348752</v>
      </c>
      <c r="D33" s="29">
        <f t="shared" si="18"/>
        <v>0.73448678585341676</v>
      </c>
      <c r="E33" s="29">
        <f t="shared" si="18"/>
        <v>0.83554701636641748</v>
      </c>
      <c r="F33" s="29">
        <f t="shared" si="18"/>
        <v>0.6460096063438473</v>
      </c>
      <c r="G33" s="29">
        <f t="shared" si="18"/>
        <v>0.20086770035703488</v>
      </c>
      <c r="H33" s="29">
        <f t="shared" si="18"/>
        <v>0.32362853267687225</v>
      </c>
      <c r="I33" s="29">
        <f t="shared" si="18"/>
        <v>0.36200308005276488</v>
      </c>
      <c r="J33" s="29">
        <f t="shared" si="18"/>
        <v>1.229609190979174</v>
      </c>
      <c r="K33" s="29">
        <f t="shared" si="18"/>
        <v>1.4634899069926517</v>
      </c>
      <c r="L33" s="29">
        <f t="shared" si="18"/>
        <v>0.93509467340289198</v>
      </c>
      <c r="M33" s="29">
        <f t="shared" si="18"/>
        <v>0.87255874468758887</v>
      </c>
      <c r="N33" s="29">
        <f t="shared" si="18"/>
        <v>1.7471856865949273</v>
      </c>
      <c r="O33" s="29">
        <f t="shared" si="18"/>
        <v>0.87578780248592825</v>
      </c>
      <c r="P33" s="29">
        <f t="shared" si="18"/>
        <v>0.69708221908806667</v>
      </c>
      <c r="Q33" s="29">
        <f t="shared" si="18"/>
        <v>0.30840744345794724</v>
      </c>
      <c r="R33" s="29">
        <f t="shared" si="18"/>
        <v>0.60214970756200725</v>
      </c>
      <c r="S33" s="29">
        <f t="shared" si="18"/>
        <v>0.54927511847292043</v>
      </c>
      <c r="T33" s="29">
        <f t="shared" si="18"/>
        <v>1.0772442277381602</v>
      </c>
      <c r="U33" s="29">
        <f t="shared" si="18"/>
        <v>3.6334090139885689</v>
      </c>
      <c r="V33" s="29">
        <f t="shared" si="18"/>
        <v>10.281347524117184</v>
      </c>
      <c r="W33" s="29">
        <f t="shared" si="18"/>
        <v>12.568035332332849</v>
      </c>
      <c r="X33" s="29">
        <f t="shared" ref="X33" si="19">SUM(X34:X50)</f>
        <v>1.7267392376773913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2.0431914951811844E-2</v>
      </c>
      <c r="D38" s="10">
        <v>3.0649853904610256E-2</v>
      </c>
      <c r="E38" s="10">
        <v>7.3145233166502552E-2</v>
      </c>
      <c r="F38" s="10">
        <v>3.4746769424508335E-2</v>
      </c>
      <c r="G38" s="10">
        <v>1.4315189438156028E-2</v>
      </c>
      <c r="H38" s="10">
        <v>2.2799294997691906E-2</v>
      </c>
      <c r="I38" s="10">
        <v>4.56981528953007E-2</v>
      </c>
      <c r="J38" s="10">
        <v>6.9041923775691363E-2</v>
      </c>
      <c r="K38" s="10">
        <v>6.5747619593141626E-2</v>
      </c>
      <c r="L38" s="10">
        <v>6.0967328666231335E-2</v>
      </c>
      <c r="M38" s="10">
        <v>6.081050407289966E-2</v>
      </c>
      <c r="N38" s="10">
        <v>4.1081564205007429E-2</v>
      </c>
      <c r="O38" s="10">
        <v>8.4262052942693344E-2</v>
      </c>
      <c r="P38" s="10">
        <v>7.4119826162475894E-2</v>
      </c>
      <c r="Q38" s="10">
        <v>3.4612109887093095E-2</v>
      </c>
      <c r="R38" s="10">
        <v>4.9330649360071407E-2</v>
      </c>
      <c r="S38" s="10">
        <v>4.0612357102680609E-2</v>
      </c>
      <c r="T38" s="10">
        <v>6.4042351417131813E-2</v>
      </c>
      <c r="U38" s="10">
        <v>0.33370757374560073</v>
      </c>
      <c r="V38" s="10">
        <v>0.67761679697533317</v>
      </c>
      <c r="W38" s="10">
        <v>0.63515855027378065</v>
      </c>
      <c r="X38" s="10">
        <v>0.57991016129730644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0.74215190445167567</v>
      </c>
      <c r="D40" s="10">
        <v>0.70383693194880648</v>
      </c>
      <c r="E40" s="10">
        <v>0.76240178319991492</v>
      </c>
      <c r="F40" s="10">
        <v>0.61126283691933891</v>
      </c>
      <c r="G40" s="10">
        <v>0.18655251091887887</v>
      </c>
      <c r="H40" s="10">
        <v>0.30082923767918035</v>
      </c>
      <c r="I40" s="10">
        <v>0.31630492715746417</v>
      </c>
      <c r="J40" s="10">
        <v>1.1605672672034826</v>
      </c>
      <c r="K40" s="10">
        <v>1.39774228739951</v>
      </c>
      <c r="L40" s="10">
        <v>0.87412734473666065</v>
      </c>
      <c r="M40" s="10">
        <v>0.8117482406146892</v>
      </c>
      <c r="N40" s="10">
        <v>1.7061041223899198</v>
      </c>
      <c r="O40" s="10">
        <v>0.79152574954323496</v>
      </c>
      <c r="P40" s="10">
        <v>0.62296239292559075</v>
      </c>
      <c r="Q40" s="10">
        <v>0.27379533357085412</v>
      </c>
      <c r="R40" s="10">
        <v>0.55281905820193589</v>
      </c>
      <c r="S40" s="10">
        <v>0.5086627613702398</v>
      </c>
      <c r="T40" s="10">
        <v>1.0132018763210284</v>
      </c>
      <c r="U40" s="10">
        <v>3.2997014402429681</v>
      </c>
      <c r="V40" s="10">
        <v>9.6037307271418513</v>
      </c>
      <c r="W40" s="10">
        <v>11.932876782059068</v>
      </c>
      <c r="X40" s="10">
        <v>1.1468290763800848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5.0982803095442817</v>
      </c>
      <c r="D2" s="31">
        <f t="shared" si="0"/>
        <v>8.0099742046431643</v>
      </c>
      <c r="E2" s="31">
        <f t="shared" si="0"/>
        <v>4.0068787618228718</v>
      </c>
      <c r="F2" s="31">
        <f t="shared" si="0"/>
        <v>4.0058469475494407</v>
      </c>
      <c r="G2" s="31">
        <f t="shared" si="0"/>
        <v>6.0006878761822868</v>
      </c>
      <c r="H2" s="31">
        <f t="shared" si="0"/>
        <v>4.9953568357695612</v>
      </c>
      <c r="I2" s="31">
        <f t="shared" si="0"/>
        <v>6.1305245055889941</v>
      </c>
      <c r="J2" s="31">
        <f t="shared" si="0"/>
        <v>5.1052450558899398</v>
      </c>
      <c r="K2" s="31">
        <f t="shared" si="0"/>
        <v>4.0957007738607052</v>
      </c>
      <c r="L2" s="31">
        <f t="shared" si="0"/>
        <v>5.1323301805674966</v>
      </c>
      <c r="M2" s="31">
        <f t="shared" si="0"/>
        <v>4.1116938950988819</v>
      </c>
      <c r="N2" s="31">
        <f t="shared" si="0"/>
        <v>3.080051590713671</v>
      </c>
      <c r="O2" s="31">
        <f t="shared" si="0"/>
        <v>5.1301805674978498</v>
      </c>
      <c r="P2" s="31">
        <f t="shared" si="0"/>
        <v>2.0522785898538261</v>
      </c>
      <c r="Q2" s="31">
        <f t="shared" si="0"/>
        <v>3.0804815133276011</v>
      </c>
      <c r="R2" s="31">
        <f t="shared" si="0"/>
        <v>3.0770421324161652</v>
      </c>
      <c r="S2" s="31">
        <f t="shared" si="0"/>
        <v>4.104041272570937</v>
      </c>
      <c r="T2" s="31">
        <f t="shared" si="0"/>
        <v>4.1032674118658639</v>
      </c>
      <c r="U2" s="31">
        <f t="shared" si="0"/>
        <v>3.0764402407566638</v>
      </c>
      <c r="V2" s="31">
        <f t="shared" si="0"/>
        <v>5.1300945829750626</v>
      </c>
      <c r="W2" s="31">
        <f t="shared" ref="W2:X2" si="1">SUM(W3,W17,W22,W25,W26,W51,W52,W71,W74,W75,W76)</f>
        <v>4.1116938950988819</v>
      </c>
      <c r="X2" s="31">
        <f t="shared" si="1"/>
        <v>4.1290627687016332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5.0982803095442817</v>
      </c>
      <c r="D26" s="37">
        <f t="shared" si="14"/>
        <v>8.0099742046431643</v>
      </c>
      <c r="E26" s="37">
        <f t="shared" si="14"/>
        <v>4.0068787618228718</v>
      </c>
      <c r="F26" s="37">
        <f t="shared" si="14"/>
        <v>4.0058469475494407</v>
      </c>
      <c r="G26" s="37">
        <f t="shared" si="14"/>
        <v>6.0006878761822868</v>
      </c>
      <c r="H26" s="37">
        <f t="shared" si="14"/>
        <v>4.9953568357695612</v>
      </c>
      <c r="I26" s="37">
        <f t="shared" si="14"/>
        <v>6.1305245055889941</v>
      </c>
      <c r="J26" s="37">
        <f t="shared" si="14"/>
        <v>5.1052450558899398</v>
      </c>
      <c r="K26" s="37">
        <f t="shared" si="14"/>
        <v>4.0957007738607052</v>
      </c>
      <c r="L26" s="37">
        <f t="shared" si="14"/>
        <v>5.1323301805674966</v>
      </c>
      <c r="M26" s="37">
        <f t="shared" si="14"/>
        <v>4.1116938950988819</v>
      </c>
      <c r="N26" s="37">
        <f t="shared" si="14"/>
        <v>3.080051590713671</v>
      </c>
      <c r="O26" s="37">
        <f t="shared" si="14"/>
        <v>5.1301805674978498</v>
      </c>
      <c r="P26" s="37">
        <f t="shared" si="14"/>
        <v>2.0522785898538261</v>
      </c>
      <c r="Q26" s="37">
        <f t="shared" si="14"/>
        <v>3.0804815133276011</v>
      </c>
      <c r="R26" s="37">
        <f t="shared" si="14"/>
        <v>3.0770421324161652</v>
      </c>
      <c r="S26" s="37">
        <f t="shared" si="14"/>
        <v>4.104041272570937</v>
      </c>
      <c r="T26" s="37">
        <f t="shared" si="14"/>
        <v>4.1032674118658639</v>
      </c>
      <c r="U26" s="37">
        <f t="shared" si="14"/>
        <v>3.0764402407566638</v>
      </c>
      <c r="V26" s="37">
        <f t="shared" si="14"/>
        <v>5.1300945829750626</v>
      </c>
      <c r="W26" s="37">
        <f t="shared" ref="W26:X26" si="15">SUM(W27,W33)</f>
        <v>4.1116938950988819</v>
      </c>
      <c r="X26" s="37">
        <f t="shared" si="15"/>
        <v>4.1290627687016332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5.0982803095442817</v>
      </c>
      <c r="D33" s="29">
        <f t="shared" si="18"/>
        <v>8.0099742046431643</v>
      </c>
      <c r="E33" s="29">
        <f t="shared" si="18"/>
        <v>4.0068787618228718</v>
      </c>
      <c r="F33" s="29">
        <f t="shared" si="18"/>
        <v>4.0058469475494407</v>
      </c>
      <c r="G33" s="29">
        <f t="shared" si="18"/>
        <v>6.0006878761822868</v>
      </c>
      <c r="H33" s="29">
        <f t="shared" si="18"/>
        <v>4.9953568357695612</v>
      </c>
      <c r="I33" s="29">
        <f t="shared" si="18"/>
        <v>6.1305245055889941</v>
      </c>
      <c r="J33" s="29">
        <f t="shared" si="18"/>
        <v>5.1052450558899398</v>
      </c>
      <c r="K33" s="29">
        <f t="shared" si="18"/>
        <v>4.0957007738607052</v>
      </c>
      <c r="L33" s="29">
        <f t="shared" si="18"/>
        <v>5.1323301805674966</v>
      </c>
      <c r="M33" s="29">
        <f t="shared" si="18"/>
        <v>4.1116938950988819</v>
      </c>
      <c r="N33" s="29">
        <f t="shared" si="18"/>
        <v>3.080051590713671</v>
      </c>
      <c r="O33" s="29">
        <f t="shared" si="18"/>
        <v>5.1301805674978498</v>
      </c>
      <c r="P33" s="29">
        <f t="shared" si="18"/>
        <v>2.0522785898538261</v>
      </c>
      <c r="Q33" s="29">
        <f t="shared" si="18"/>
        <v>3.0804815133276011</v>
      </c>
      <c r="R33" s="29">
        <f t="shared" si="18"/>
        <v>3.0770421324161652</v>
      </c>
      <c r="S33" s="29">
        <f t="shared" si="18"/>
        <v>4.104041272570937</v>
      </c>
      <c r="T33" s="29">
        <f t="shared" si="18"/>
        <v>4.1032674118658639</v>
      </c>
      <c r="U33" s="29">
        <f t="shared" si="18"/>
        <v>3.0764402407566638</v>
      </c>
      <c r="V33" s="29">
        <f t="shared" si="18"/>
        <v>5.1300945829750626</v>
      </c>
      <c r="W33" s="29">
        <f t="shared" ref="W33:X33" si="19">SUM(W34:W50)</f>
        <v>4.1116938950988819</v>
      </c>
      <c r="X33" s="29">
        <f t="shared" si="19"/>
        <v>4.1290627687016332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5.0982803095442817</v>
      </c>
      <c r="D43" s="10">
        <f>FC_TRA_DNAVI_DCS_E!D43+FC_TRA_DNAVI_IWW_E!D43</f>
        <v>8.0099742046431643</v>
      </c>
      <c r="E43" s="10">
        <f>FC_TRA_DNAVI_DCS_E!E43+FC_TRA_DNAVI_IWW_E!E43</f>
        <v>4.0068787618228718</v>
      </c>
      <c r="F43" s="10">
        <f>FC_TRA_DNAVI_DCS_E!F43+FC_TRA_DNAVI_IWW_E!F43</f>
        <v>4.0058469475494407</v>
      </c>
      <c r="G43" s="10">
        <f>FC_TRA_DNAVI_DCS_E!G43+FC_TRA_DNAVI_IWW_E!G43</f>
        <v>6.0006878761822868</v>
      </c>
      <c r="H43" s="10">
        <f>FC_TRA_DNAVI_DCS_E!H43+FC_TRA_DNAVI_IWW_E!H43</f>
        <v>4.9953568357695612</v>
      </c>
      <c r="I43" s="10">
        <f>FC_TRA_DNAVI_DCS_E!I43+FC_TRA_DNAVI_IWW_E!I43</f>
        <v>6.1305245055889941</v>
      </c>
      <c r="J43" s="10">
        <f>FC_TRA_DNAVI_DCS_E!J43+FC_TRA_DNAVI_IWW_E!J43</f>
        <v>5.1052450558899398</v>
      </c>
      <c r="K43" s="10">
        <f>FC_TRA_DNAVI_DCS_E!K43+FC_TRA_DNAVI_IWW_E!K43</f>
        <v>4.0957007738607052</v>
      </c>
      <c r="L43" s="10">
        <f>FC_TRA_DNAVI_DCS_E!L43+FC_TRA_DNAVI_IWW_E!L43</f>
        <v>5.1323301805674966</v>
      </c>
      <c r="M43" s="10">
        <f>FC_TRA_DNAVI_DCS_E!M43+FC_TRA_DNAVI_IWW_E!M43</f>
        <v>4.1116938950988819</v>
      </c>
      <c r="N43" s="10">
        <f>FC_TRA_DNAVI_DCS_E!N43+FC_TRA_DNAVI_IWW_E!N43</f>
        <v>3.080051590713671</v>
      </c>
      <c r="O43" s="10">
        <f>FC_TRA_DNAVI_DCS_E!O43+FC_TRA_DNAVI_IWW_E!O43</f>
        <v>5.1301805674978498</v>
      </c>
      <c r="P43" s="10">
        <f>FC_TRA_DNAVI_DCS_E!P43+FC_TRA_DNAVI_IWW_E!P43</f>
        <v>2.0522785898538261</v>
      </c>
      <c r="Q43" s="10">
        <f>FC_TRA_DNAVI_DCS_E!Q43+FC_TRA_DNAVI_IWW_E!Q43</f>
        <v>3.0804815133276011</v>
      </c>
      <c r="R43" s="10">
        <f>FC_TRA_DNAVI_DCS_E!R43+FC_TRA_DNAVI_IWW_E!R43</f>
        <v>3.0770421324161652</v>
      </c>
      <c r="S43" s="10">
        <f>FC_TRA_DNAVI_DCS_E!S43+FC_TRA_DNAVI_IWW_E!S43</f>
        <v>4.104041272570937</v>
      </c>
      <c r="T43" s="10">
        <f>FC_TRA_DNAVI_DCS_E!T43+FC_TRA_DNAVI_IWW_E!T43</f>
        <v>4.1032674118658639</v>
      </c>
      <c r="U43" s="10">
        <f>FC_TRA_DNAVI_DCS_E!U43+FC_TRA_DNAVI_IWW_E!U43</f>
        <v>3.0764402407566638</v>
      </c>
      <c r="V43" s="10">
        <f>FC_TRA_DNAVI_DCS_E!V43+FC_TRA_DNAVI_IWW_E!V43</f>
        <v>5.1300945829750626</v>
      </c>
      <c r="W43" s="10">
        <f>FC_TRA_DNAVI_DCS_E!W43+FC_TRA_DNAVI_IWW_E!W43</f>
        <v>4.1116938950988819</v>
      </c>
      <c r="X43" s="10">
        <f>FC_TRA_DNAVI_DCS_E!X43+FC_TRA_DNAVI_IWW_E!X43</f>
        <v>4.1290627687016332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5.0982803095442817</v>
      </c>
      <c r="D2" s="31">
        <f t="shared" si="0"/>
        <v>8.0099742046431643</v>
      </c>
      <c r="E2" s="31">
        <f t="shared" si="0"/>
        <v>4.0068787618228718</v>
      </c>
      <c r="F2" s="31">
        <f t="shared" si="0"/>
        <v>4.0058469475494407</v>
      </c>
      <c r="G2" s="31">
        <f t="shared" si="0"/>
        <v>6.0006878761822868</v>
      </c>
      <c r="H2" s="31">
        <f t="shared" si="0"/>
        <v>4.9953568357695612</v>
      </c>
      <c r="I2" s="31">
        <f t="shared" si="0"/>
        <v>6.1305245055889941</v>
      </c>
      <c r="J2" s="31">
        <f t="shared" si="0"/>
        <v>5.1052450558899398</v>
      </c>
      <c r="K2" s="31">
        <f t="shared" si="0"/>
        <v>4.0957007738607052</v>
      </c>
      <c r="L2" s="31">
        <f t="shared" si="0"/>
        <v>5.1323301805674966</v>
      </c>
      <c r="M2" s="31">
        <f t="shared" si="0"/>
        <v>4.1116938950988819</v>
      </c>
      <c r="N2" s="31">
        <f t="shared" si="0"/>
        <v>3.080051590713671</v>
      </c>
      <c r="O2" s="31">
        <f t="shared" si="0"/>
        <v>5.1301805674978498</v>
      </c>
      <c r="P2" s="31">
        <f t="shared" si="0"/>
        <v>2.0522785898538261</v>
      </c>
      <c r="Q2" s="31">
        <f t="shared" si="0"/>
        <v>3.0804815133276011</v>
      </c>
      <c r="R2" s="31">
        <f t="shared" si="0"/>
        <v>3.0770421324161652</v>
      </c>
      <c r="S2" s="31">
        <f t="shared" si="0"/>
        <v>4.104041272570937</v>
      </c>
      <c r="T2" s="31">
        <f t="shared" si="0"/>
        <v>4.1032674118658639</v>
      </c>
      <c r="U2" s="31">
        <f t="shared" si="0"/>
        <v>3.0764402407566638</v>
      </c>
      <c r="V2" s="31">
        <f t="shared" si="0"/>
        <v>5.1300945829750626</v>
      </c>
      <c r="W2" s="31">
        <f t="shared" ref="W2:X2" si="1">SUM(W3,W17,W22,W25,W26,W51,W52,W71,W74,W75,W76)</f>
        <v>4.1116938950988819</v>
      </c>
      <c r="X2" s="31">
        <f t="shared" si="1"/>
        <v>4.1290627687016332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5.0982803095442817</v>
      </c>
      <c r="D26" s="37">
        <f t="shared" si="10"/>
        <v>8.0099742046431643</v>
      </c>
      <c r="E26" s="37">
        <f t="shared" si="10"/>
        <v>4.0068787618228718</v>
      </c>
      <c r="F26" s="37">
        <f t="shared" si="10"/>
        <v>4.0058469475494407</v>
      </c>
      <c r="G26" s="37">
        <f t="shared" si="10"/>
        <v>6.0006878761822868</v>
      </c>
      <c r="H26" s="37">
        <f t="shared" si="10"/>
        <v>4.9953568357695612</v>
      </c>
      <c r="I26" s="37">
        <f t="shared" si="10"/>
        <v>6.1305245055889941</v>
      </c>
      <c r="J26" s="37">
        <f t="shared" si="10"/>
        <v>5.1052450558899398</v>
      </c>
      <c r="K26" s="37">
        <f t="shared" si="10"/>
        <v>4.0957007738607052</v>
      </c>
      <c r="L26" s="37">
        <f t="shared" si="10"/>
        <v>5.1323301805674966</v>
      </c>
      <c r="M26" s="37">
        <f t="shared" si="10"/>
        <v>4.1116938950988819</v>
      </c>
      <c r="N26" s="37">
        <f t="shared" si="10"/>
        <v>3.080051590713671</v>
      </c>
      <c r="O26" s="37">
        <f t="shared" si="10"/>
        <v>5.1301805674978498</v>
      </c>
      <c r="P26" s="37">
        <f t="shared" si="10"/>
        <v>2.0522785898538261</v>
      </c>
      <c r="Q26" s="37">
        <f t="shared" si="10"/>
        <v>3.0804815133276011</v>
      </c>
      <c r="R26" s="37">
        <f t="shared" si="10"/>
        <v>3.0770421324161652</v>
      </c>
      <c r="S26" s="37">
        <f t="shared" si="10"/>
        <v>4.104041272570937</v>
      </c>
      <c r="T26" s="37">
        <f t="shared" si="10"/>
        <v>4.1032674118658639</v>
      </c>
      <c r="U26" s="37">
        <f t="shared" si="10"/>
        <v>3.0764402407566638</v>
      </c>
      <c r="V26" s="37">
        <f t="shared" si="10"/>
        <v>5.1300945829750626</v>
      </c>
      <c r="W26" s="37">
        <f t="shared" ref="W26:X26" si="11">SUM(W27,W33)</f>
        <v>4.1116938950988819</v>
      </c>
      <c r="X26" s="37">
        <f t="shared" si="11"/>
        <v>4.1290627687016332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5.0982803095442817</v>
      </c>
      <c r="D33" s="29">
        <f t="shared" si="14"/>
        <v>8.0099742046431643</v>
      </c>
      <c r="E33" s="29">
        <f t="shared" si="14"/>
        <v>4.0068787618228718</v>
      </c>
      <c r="F33" s="29">
        <f t="shared" si="14"/>
        <v>4.0058469475494407</v>
      </c>
      <c r="G33" s="29">
        <f t="shared" si="14"/>
        <v>6.0006878761822868</v>
      </c>
      <c r="H33" s="29">
        <f t="shared" si="14"/>
        <v>4.9953568357695612</v>
      </c>
      <c r="I33" s="29">
        <f t="shared" si="14"/>
        <v>6.1305245055889941</v>
      </c>
      <c r="J33" s="29">
        <f t="shared" si="14"/>
        <v>5.1052450558899398</v>
      </c>
      <c r="K33" s="29">
        <f t="shared" si="14"/>
        <v>4.0957007738607052</v>
      </c>
      <c r="L33" s="29">
        <f t="shared" si="14"/>
        <v>5.1323301805674966</v>
      </c>
      <c r="M33" s="29">
        <f t="shared" si="14"/>
        <v>4.1116938950988819</v>
      </c>
      <c r="N33" s="29">
        <f t="shared" si="14"/>
        <v>3.080051590713671</v>
      </c>
      <c r="O33" s="29">
        <f t="shared" si="14"/>
        <v>5.1301805674978498</v>
      </c>
      <c r="P33" s="29">
        <f t="shared" si="14"/>
        <v>2.0522785898538261</v>
      </c>
      <c r="Q33" s="29">
        <f t="shared" si="14"/>
        <v>3.0804815133276011</v>
      </c>
      <c r="R33" s="29">
        <f t="shared" si="14"/>
        <v>3.0770421324161652</v>
      </c>
      <c r="S33" s="29">
        <f t="shared" si="14"/>
        <v>4.104041272570937</v>
      </c>
      <c r="T33" s="29">
        <f t="shared" si="14"/>
        <v>4.1032674118658639</v>
      </c>
      <c r="U33" s="29">
        <f t="shared" si="14"/>
        <v>3.0764402407566638</v>
      </c>
      <c r="V33" s="29">
        <f t="shared" si="14"/>
        <v>5.1300945829750626</v>
      </c>
      <c r="W33" s="29">
        <f t="shared" ref="W33:X33" si="15">SUM(W34:W50)</f>
        <v>4.1116938950988819</v>
      </c>
      <c r="X33" s="29">
        <f t="shared" si="15"/>
        <v>4.1290627687016332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5.0982803095442817</v>
      </c>
      <c r="D43" s="10">
        <v>8.0099742046431643</v>
      </c>
      <c r="E43" s="10">
        <v>4.0068787618228718</v>
      </c>
      <c r="F43" s="10">
        <v>4.0058469475494407</v>
      </c>
      <c r="G43" s="10">
        <v>6.0006878761822868</v>
      </c>
      <c r="H43" s="10">
        <v>4.9953568357695612</v>
      </c>
      <c r="I43" s="10">
        <v>6.1305245055889941</v>
      </c>
      <c r="J43" s="10">
        <v>5.1052450558899398</v>
      </c>
      <c r="K43" s="10">
        <v>4.0957007738607052</v>
      </c>
      <c r="L43" s="10">
        <v>5.1323301805674966</v>
      </c>
      <c r="M43" s="10">
        <v>4.1116938950988819</v>
      </c>
      <c r="N43" s="10">
        <v>3.080051590713671</v>
      </c>
      <c r="O43" s="10">
        <v>5.1301805674978498</v>
      </c>
      <c r="P43" s="10">
        <v>2.0522785898538261</v>
      </c>
      <c r="Q43" s="10">
        <v>3.0804815133276011</v>
      </c>
      <c r="R43" s="10">
        <v>3.0770421324161652</v>
      </c>
      <c r="S43" s="10">
        <v>4.104041272570937</v>
      </c>
      <c r="T43" s="10">
        <v>4.1032674118658639</v>
      </c>
      <c r="U43" s="10">
        <v>3.0764402407566638</v>
      </c>
      <c r="V43" s="10">
        <v>5.1300945829750626</v>
      </c>
      <c r="W43" s="10">
        <v>4.1116938950988819</v>
      </c>
      <c r="X43" s="10">
        <v>4.1290627687016332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27.730008598452276</v>
      </c>
      <c r="D2" s="31">
        <f t="shared" si="0"/>
        <v>27.858985382631122</v>
      </c>
      <c r="E2" s="31">
        <f t="shared" si="0"/>
        <v>29.578675838349088</v>
      </c>
      <c r="F2" s="31">
        <f t="shared" si="0"/>
        <v>27.858985382631126</v>
      </c>
      <c r="G2" s="31">
        <f t="shared" si="0"/>
        <v>26.956147893379196</v>
      </c>
      <c r="H2" s="31">
        <f t="shared" si="0"/>
        <v>33.576956147893377</v>
      </c>
      <c r="I2" s="31">
        <f t="shared" si="0"/>
        <v>35.984522785898541</v>
      </c>
      <c r="J2" s="31">
        <f t="shared" si="0"/>
        <v>55.137575236457437</v>
      </c>
      <c r="K2" s="31">
        <f t="shared" si="0"/>
        <v>66.509028374892509</v>
      </c>
      <c r="L2" s="31">
        <f t="shared" si="0"/>
        <v>67.669819432502138</v>
      </c>
      <c r="M2" s="31">
        <f t="shared" si="0"/>
        <v>68.465176268271705</v>
      </c>
      <c r="N2" s="31">
        <f t="shared" si="0"/>
        <v>65.692175408426479</v>
      </c>
      <c r="O2" s="31">
        <f t="shared" si="0"/>
        <v>41.573516766981939</v>
      </c>
      <c r="P2" s="31">
        <f t="shared" si="0"/>
        <v>42.691315563198621</v>
      </c>
      <c r="Q2" s="31">
        <f t="shared" si="0"/>
        <v>39.144453998280305</v>
      </c>
      <c r="R2" s="31">
        <f t="shared" si="0"/>
        <v>33.985382631126399</v>
      </c>
      <c r="S2" s="31">
        <f t="shared" si="0"/>
        <v>8.1470335339638869</v>
      </c>
      <c r="T2" s="31">
        <f t="shared" si="0"/>
        <v>17.690111779879615</v>
      </c>
      <c r="U2" s="31">
        <f t="shared" si="0"/>
        <v>18.063542562338782</v>
      </c>
      <c r="V2" s="31">
        <f t="shared" si="0"/>
        <v>25.847893379191749</v>
      </c>
      <c r="W2" s="31">
        <f t="shared" si="0"/>
        <v>43.408082545141866</v>
      </c>
      <c r="X2" s="31">
        <f t="shared" ref="X2" si="1">SUM(X3,X17,X22,X25,X26,X51,X52,X71,X74,X75,X76)</f>
        <v>25.569647463456576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25.150472914875319</v>
      </c>
      <c r="D51" s="37">
        <v>25.70937231298366</v>
      </c>
      <c r="E51" s="37">
        <v>26.65520206362854</v>
      </c>
      <c r="F51" s="37">
        <v>25.193465176268269</v>
      </c>
      <c r="G51" s="37">
        <v>24.29062768701634</v>
      </c>
      <c r="H51" s="37">
        <v>29.707652622527942</v>
      </c>
      <c r="I51" s="37">
        <v>31.771281169389511</v>
      </c>
      <c r="J51" s="37">
        <v>51.440240756663798</v>
      </c>
      <c r="K51" s="37">
        <v>63.155631986242469</v>
      </c>
      <c r="L51" s="37">
        <v>65.52020636285468</v>
      </c>
      <c r="M51" s="37">
        <v>65.369733447979357</v>
      </c>
      <c r="N51" s="37">
        <v>62.76870163370593</v>
      </c>
      <c r="O51" s="37">
        <v>38.564058469475491</v>
      </c>
      <c r="P51" s="37">
        <v>39.767841788478073</v>
      </c>
      <c r="Q51" s="37">
        <v>36.049011177987957</v>
      </c>
      <c r="R51" s="37">
        <v>30.546001719690459</v>
      </c>
      <c r="S51" s="37">
        <v>5.4815133276010313</v>
      </c>
      <c r="T51" s="37">
        <v>14.16595012897678</v>
      </c>
      <c r="U51" s="37">
        <v>13.992949269131559</v>
      </c>
      <c r="V51" s="37">
        <v>21.664402407566641</v>
      </c>
      <c r="W51" s="37">
        <v>38.728374892519341</v>
      </c>
      <c r="X51" s="37">
        <v>20.05743766122098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2.5795356835769558</v>
      </c>
      <c r="D76" s="40">
        <v>2.1496130696474629</v>
      </c>
      <c r="E76" s="40">
        <v>2.9234737747205499</v>
      </c>
      <c r="F76" s="40">
        <v>2.6655202063628551</v>
      </c>
      <c r="G76" s="40">
        <v>2.6655202063628551</v>
      </c>
      <c r="H76" s="40">
        <v>3.8693035253654342</v>
      </c>
      <c r="I76" s="40">
        <v>4.2132416165090278</v>
      </c>
      <c r="J76" s="40">
        <v>3.6973344797936369</v>
      </c>
      <c r="K76" s="40">
        <v>3.3533963886500429</v>
      </c>
      <c r="L76" s="40">
        <v>2.1496130696474629</v>
      </c>
      <c r="M76" s="40">
        <v>3.0954428202923472</v>
      </c>
      <c r="N76" s="40">
        <v>2.9234737747205499</v>
      </c>
      <c r="O76" s="40">
        <v>3.0094582975064492</v>
      </c>
      <c r="P76" s="40">
        <v>2.9234737747205499</v>
      </c>
      <c r="Q76" s="40">
        <v>3.0954428202923472</v>
      </c>
      <c r="R76" s="40">
        <v>3.4393809114359408</v>
      </c>
      <c r="S76" s="40">
        <v>2.6655202063628551</v>
      </c>
      <c r="T76" s="40">
        <v>3.5241616509028368</v>
      </c>
      <c r="U76" s="40">
        <v>4.0705932932072226</v>
      </c>
      <c r="V76" s="40">
        <v>4.1834909716251074</v>
      </c>
      <c r="W76" s="40">
        <v>4.6797076526225272</v>
      </c>
      <c r="X76" s="40">
        <v>5.5122098022355974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10673.819938541308</v>
      </c>
      <c r="D2" s="31">
        <f t="shared" ref="D2:W2" si="1">SUM(D3,D17,D22,D25,D26,D51,D52,D71,D74,D75,D76)</f>
        <v>11226.920684525849</v>
      </c>
      <c r="E2" s="31">
        <f t="shared" si="1"/>
        <v>10721.568809641933</v>
      </c>
      <c r="F2" s="31">
        <f t="shared" si="1"/>
        <v>11301.003315928907</v>
      </c>
      <c r="G2" s="31">
        <f t="shared" si="1"/>
        <v>10934.666094401251</v>
      </c>
      <c r="H2" s="31">
        <f t="shared" si="1"/>
        <v>10452.629240022736</v>
      </c>
      <c r="I2" s="31">
        <f t="shared" si="1"/>
        <v>10559.834503299775</v>
      </c>
      <c r="J2" s="31">
        <f t="shared" si="1"/>
        <v>10015.086723929231</v>
      </c>
      <c r="K2" s="31">
        <f t="shared" si="1"/>
        <v>10322.66010351494</v>
      </c>
      <c r="L2" s="31">
        <f t="shared" si="1"/>
        <v>10215.524652004175</v>
      </c>
      <c r="M2" s="31">
        <f t="shared" si="1"/>
        <v>11313.04080920884</v>
      </c>
      <c r="N2" s="31">
        <f t="shared" si="1"/>
        <v>10625.901494757836</v>
      </c>
      <c r="O2" s="31">
        <f t="shared" si="1"/>
        <v>10807.436578761739</v>
      </c>
      <c r="P2" s="31">
        <f t="shared" si="1"/>
        <v>10964.388152496982</v>
      </c>
      <c r="Q2" s="31">
        <f t="shared" si="1"/>
        <v>10168.739253527463</v>
      </c>
      <c r="R2" s="31">
        <f t="shared" si="1"/>
        <v>10430.977410832646</v>
      </c>
      <c r="S2" s="31">
        <f t="shared" si="1"/>
        <v>10870.046788898151</v>
      </c>
      <c r="T2" s="31">
        <f t="shared" si="1"/>
        <v>11097.912021411592</v>
      </c>
      <c r="U2" s="31">
        <f t="shared" si="1"/>
        <v>10835.835805269651</v>
      </c>
      <c r="V2" s="31">
        <f t="shared" si="1"/>
        <v>10834.131936836866</v>
      </c>
      <c r="W2" s="31">
        <f t="shared" si="1"/>
        <v>10824.193473924084</v>
      </c>
      <c r="X2" s="31">
        <f t="shared" ref="X2" si="2">SUM(X3,X17,X22,X25,X26,X51,X52,X71,X74,X75,X76)</f>
        <v>11537.417101051115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1461.5257953568355</v>
      </c>
      <c r="D3" s="34">
        <f t="shared" ref="D3:W3" si="4">SUM(D4,D8,D11)</f>
        <v>1178.1104041272574</v>
      </c>
      <c r="E3" s="34">
        <f t="shared" si="4"/>
        <v>1102.7995700773861</v>
      </c>
      <c r="F3" s="34">
        <f t="shared" si="4"/>
        <v>1320.0120378331899</v>
      </c>
      <c r="G3" s="34">
        <f t="shared" si="4"/>
        <v>1329.6772141014617</v>
      </c>
      <c r="H3" s="34">
        <f t="shared" si="4"/>
        <v>791.21607910576017</v>
      </c>
      <c r="I3" s="34">
        <f t="shared" si="4"/>
        <v>989.98237317282872</v>
      </c>
      <c r="J3" s="34">
        <f t="shared" si="4"/>
        <v>712.2120378331897</v>
      </c>
      <c r="K3" s="34">
        <f t="shared" si="4"/>
        <v>742.06534823731727</v>
      </c>
      <c r="L3" s="34">
        <f t="shared" si="4"/>
        <v>764.05391229578663</v>
      </c>
      <c r="M3" s="34">
        <f t="shared" si="4"/>
        <v>1004.0760103181426</v>
      </c>
      <c r="N3" s="34">
        <f t="shared" si="4"/>
        <v>935.00094582975055</v>
      </c>
      <c r="O3" s="34">
        <f t="shared" si="4"/>
        <v>981.48168529664565</v>
      </c>
      <c r="P3" s="34">
        <f t="shared" si="4"/>
        <v>1019.9636285468613</v>
      </c>
      <c r="Q3" s="34">
        <f t="shared" si="4"/>
        <v>868.26509028374892</v>
      </c>
      <c r="R3" s="34">
        <f t="shared" si="4"/>
        <v>865.14505588993984</v>
      </c>
      <c r="S3" s="34">
        <f t="shared" si="4"/>
        <v>861.21186586414478</v>
      </c>
      <c r="T3" s="34">
        <f t="shared" si="4"/>
        <v>876.22613929492672</v>
      </c>
      <c r="U3" s="34">
        <f t="shared" si="4"/>
        <v>815.10481513327511</v>
      </c>
      <c r="V3" s="34">
        <f t="shared" si="4"/>
        <v>679.64746345657727</v>
      </c>
      <c r="W3" s="34">
        <f t="shared" si="4"/>
        <v>660.14110060189159</v>
      </c>
      <c r="X3" s="34">
        <f t="shared" ref="X3" si="5">SUM(X4,X8,X11)</f>
        <v>666.33009458297511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108.21006018916594</v>
      </c>
      <c r="D4" s="29">
        <f t="shared" ref="D4:W4" si="7">SUM(D5:D7)</f>
        <v>123.53611349957016</v>
      </c>
      <c r="E4" s="29">
        <f t="shared" si="7"/>
        <v>88.453224419604496</v>
      </c>
      <c r="F4" s="29">
        <f t="shared" si="7"/>
        <v>61.709888220120376</v>
      </c>
      <c r="G4" s="29">
        <f t="shared" si="7"/>
        <v>75.122957867583821</v>
      </c>
      <c r="H4" s="29">
        <f t="shared" si="7"/>
        <v>56.842820292347341</v>
      </c>
      <c r="I4" s="29">
        <f t="shared" si="7"/>
        <v>67.691745485812532</v>
      </c>
      <c r="J4" s="29">
        <f t="shared" si="7"/>
        <v>49.779449699054133</v>
      </c>
      <c r="K4" s="29">
        <f t="shared" si="7"/>
        <v>48.516165090283771</v>
      </c>
      <c r="L4" s="29">
        <f t="shared" si="7"/>
        <v>61.588822012037824</v>
      </c>
      <c r="M4" s="29">
        <f t="shared" si="7"/>
        <v>202.66766981943255</v>
      </c>
      <c r="N4" s="29">
        <f t="shared" si="7"/>
        <v>158.07695614789333</v>
      </c>
      <c r="O4" s="29">
        <f t="shared" si="7"/>
        <v>245.00713671539103</v>
      </c>
      <c r="P4" s="29">
        <f t="shared" si="7"/>
        <v>222.63198624247627</v>
      </c>
      <c r="Q4" s="29">
        <f t="shared" si="7"/>
        <v>213.22527944969906</v>
      </c>
      <c r="R4" s="29">
        <f t="shared" si="7"/>
        <v>224.41117798796219</v>
      </c>
      <c r="S4" s="29">
        <f t="shared" si="7"/>
        <v>202.53989681857271</v>
      </c>
      <c r="T4" s="29">
        <f t="shared" si="7"/>
        <v>219.61066208082534</v>
      </c>
      <c r="U4" s="29">
        <f t="shared" si="7"/>
        <v>220.16827171109179</v>
      </c>
      <c r="V4" s="29">
        <f t="shared" si="7"/>
        <v>145.86328460877033</v>
      </c>
      <c r="W4" s="29">
        <f t="shared" si="7"/>
        <v>148.32579535683576</v>
      </c>
      <c r="X4" s="29">
        <f t="shared" ref="X4" si="8">SUM(X5:X7)</f>
        <v>142.17265692175405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108.21006018916594</v>
      </c>
      <c r="D7" s="10">
        <f>FC_OTH_CP_E!D7+FC_OTH_HH_E!D7+FC_OTH_AFF_E!D7</f>
        <v>123.53611349957016</v>
      </c>
      <c r="E7" s="10">
        <f>FC_OTH_CP_E!E7+FC_OTH_HH_E!E7+FC_OTH_AFF_E!E7</f>
        <v>88.453224419604496</v>
      </c>
      <c r="F7" s="10">
        <f>FC_OTH_CP_E!F7+FC_OTH_HH_E!F7+FC_OTH_AFF_E!F7</f>
        <v>61.709888220120376</v>
      </c>
      <c r="G7" s="10">
        <f>FC_OTH_CP_E!G7+FC_OTH_HH_E!G7+FC_OTH_AFF_E!G7</f>
        <v>75.122957867583821</v>
      </c>
      <c r="H7" s="10">
        <f>FC_OTH_CP_E!H7+FC_OTH_HH_E!H7+FC_OTH_AFF_E!H7</f>
        <v>56.842820292347341</v>
      </c>
      <c r="I7" s="10">
        <f>FC_OTH_CP_E!I7+FC_OTH_HH_E!I7+FC_OTH_AFF_E!I7</f>
        <v>67.691745485812532</v>
      </c>
      <c r="J7" s="10">
        <f>FC_OTH_CP_E!J7+FC_OTH_HH_E!J7+FC_OTH_AFF_E!J7</f>
        <v>49.779449699054133</v>
      </c>
      <c r="K7" s="10">
        <f>FC_OTH_CP_E!K7+FC_OTH_HH_E!K7+FC_OTH_AFF_E!K7</f>
        <v>48.516165090283771</v>
      </c>
      <c r="L7" s="10">
        <f>FC_OTH_CP_E!L7+FC_OTH_HH_E!L7+FC_OTH_AFF_E!L7</f>
        <v>61.588822012037824</v>
      </c>
      <c r="M7" s="10">
        <f>FC_OTH_CP_E!M7+FC_OTH_HH_E!M7+FC_OTH_AFF_E!M7</f>
        <v>202.66766981943255</v>
      </c>
      <c r="N7" s="10">
        <f>FC_OTH_CP_E!N7+FC_OTH_HH_E!N7+FC_OTH_AFF_E!N7</f>
        <v>158.07695614789333</v>
      </c>
      <c r="O7" s="10">
        <f>FC_OTH_CP_E!O7+FC_OTH_HH_E!O7+FC_OTH_AFF_E!O7</f>
        <v>245.00713671539103</v>
      </c>
      <c r="P7" s="10">
        <f>FC_OTH_CP_E!P7+FC_OTH_HH_E!P7+FC_OTH_AFF_E!P7</f>
        <v>222.63198624247627</v>
      </c>
      <c r="Q7" s="10">
        <f>FC_OTH_CP_E!Q7+FC_OTH_HH_E!Q7+FC_OTH_AFF_E!Q7</f>
        <v>213.22527944969906</v>
      </c>
      <c r="R7" s="10">
        <f>FC_OTH_CP_E!R7+FC_OTH_HH_E!R7+FC_OTH_AFF_E!R7</f>
        <v>224.41117798796219</v>
      </c>
      <c r="S7" s="10">
        <f>FC_OTH_CP_E!S7+FC_OTH_HH_E!S7+FC_OTH_AFF_E!S7</f>
        <v>202.53989681857271</v>
      </c>
      <c r="T7" s="10">
        <f>FC_OTH_CP_E!T7+FC_OTH_HH_E!T7+FC_OTH_AFF_E!T7</f>
        <v>219.61066208082534</v>
      </c>
      <c r="U7" s="10">
        <f>FC_OTH_CP_E!U7+FC_OTH_HH_E!U7+FC_OTH_AFF_E!U7</f>
        <v>220.16827171109179</v>
      </c>
      <c r="V7" s="10">
        <f>FC_OTH_CP_E!V7+FC_OTH_HH_E!V7+FC_OTH_AFF_E!V7</f>
        <v>145.86328460877033</v>
      </c>
      <c r="W7" s="10">
        <f>FC_OTH_CP_E!W7+FC_OTH_HH_E!W7+FC_OTH_AFF_E!W7</f>
        <v>148.32579535683576</v>
      </c>
      <c r="X7" s="10">
        <f>FC_OTH_CP_E!X7+FC_OTH_HH_E!X7+FC_OTH_AFF_E!X7</f>
        <v>142.17265692175405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1195.4863284608768</v>
      </c>
      <c r="D8" s="29">
        <f t="shared" ref="D8:W8" si="10">SUM(D9:D10)</f>
        <v>902.48374892519382</v>
      </c>
      <c r="E8" s="29">
        <f t="shared" si="10"/>
        <v>852.10085984522789</v>
      </c>
      <c r="F8" s="29">
        <f t="shared" si="10"/>
        <v>1087.9000859845228</v>
      </c>
      <c r="G8" s="29">
        <f t="shared" si="10"/>
        <v>1095.9721410146174</v>
      </c>
      <c r="H8" s="29">
        <f t="shared" si="10"/>
        <v>606.43164230438458</v>
      </c>
      <c r="I8" s="29">
        <f t="shared" si="10"/>
        <v>800.29320722269972</v>
      </c>
      <c r="J8" s="29">
        <f t="shared" si="10"/>
        <v>556.72588134135833</v>
      </c>
      <c r="K8" s="29">
        <f t="shared" si="10"/>
        <v>583.42708512467755</v>
      </c>
      <c r="L8" s="29">
        <f t="shared" si="10"/>
        <v>563.39011177987959</v>
      </c>
      <c r="M8" s="29">
        <f t="shared" si="10"/>
        <v>662.92596732588129</v>
      </c>
      <c r="N8" s="29">
        <f t="shared" si="10"/>
        <v>679.34376612209792</v>
      </c>
      <c r="O8" s="29">
        <f t="shared" si="10"/>
        <v>632.15210662080767</v>
      </c>
      <c r="P8" s="29">
        <f t="shared" si="10"/>
        <v>691.92820292347358</v>
      </c>
      <c r="Q8" s="29">
        <f t="shared" si="10"/>
        <v>563.54213241616503</v>
      </c>
      <c r="R8" s="29">
        <f t="shared" si="10"/>
        <v>549.502407566638</v>
      </c>
      <c r="S8" s="29">
        <f t="shared" si="10"/>
        <v>570.18581255374056</v>
      </c>
      <c r="T8" s="29">
        <f t="shared" si="10"/>
        <v>549.82820292347367</v>
      </c>
      <c r="U8" s="29">
        <f t="shared" si="10"/>
        <v>485.70576096302614</v>
      </c>
      <c r="V8" s="29">
        <f t="shared" si="10"/>
        <v>434.16655202063589</v>
      </c>
      <c r="W8" s="29">
        <f t="shared" si="10"/>
        <v>423.56096302665514</v>
      </c>
      <c r="X8" s="29">
        <f t="shared" ref="X8" si="11">SUM(X9:X10)</f>
        <v>411.86698194325027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1195.4863284608768</v>
      </c>
      <c r="D10" s="10">
        <f>FC_OTH_CP_E!D10+FC_OTH_HH_E!D10+FC_OTH_AFF_E!D10</f>
        <v>902.48374892519382</v>
      </c>
      <c r="E10" s="10">
        <f>FC_OTH_CP_E!E10+FC_OTH_HH_E!E10+FC_OTH_AFF_E!E10</f>
        <v>852.10085984522789</v>
      </c>
      <c r="F10" s="10">
        <f>FC_OTH_CP_E!F10+FC_OTH_HH_E!F10+FC_OTH_AFF_E!F10</f>
        <v>1087.9000859845228</v>
      </c>
      <c r="G10" s="10">
        <f>FC_OTH_CP_E!G10+FC_OTH_HH_E!G10+FC_OTH_AFF_E!G10</f>
        <v>1095.9721410146174</v>
      </c>
      <c r="H10" s="10">
        <f>FC_OTH_CP_E!H10+FC_OTH_HH_E!H10+FC_OTH_AFF_E!H10</f>
        <v>606.43164230438458</v>
      </c>
      <c r="I10" s="10">
        <f>FC_OTH_CP_E!I10+FC_OTH_HH_E!I10+FC_OTH_AFF_E!I10</f>
        <v>800.29320722269972</v>
      </c>
      <c r="J10" s="10">
        <f>FC_OTH_CP_E!J10+FC_OTH_HH_E!J10+FC_OTH_AFF_E!J10</f>
        <v>556.72588134135833</v>
      </c>
      <c r="K10" s="10">
        <f>FC_OTH_CP_E!K10+FC_OTH_HH_E!K10+FC_OTH_AFF_E!K10</f>
        <v>583.42708512467755</v>
      </c>
      <c r="L10" s="10">
        <f>FC_OTH_CP_E!L10+FC_OTH_HH_E!L10+FC_OTH_AFF_E!L10</f>
        <v>563.39011177987959</v>
      </c>
      <c r="M10" s="10">
        <f>FC_OTH_CP_E!M10+FC_OTH_HH_E!M10+FC_OTH_AFF_E!M10</f>
        <v>662.92596732588129</v>
      </c>
      <c r="N10" s="10">
        <f>FC_OTH_CP_E!N10+FC_OTH_HH_E!N10+FC_OTH_AFF_E!N10</f>
        <v>679.34376612209792</v>
      </c>
      <c r="O10" s="10">
        <f>FC_OTH_CP_E!O10+FC_OTH_HH_E!O10+FC_OTH_AFF_E!O10</f>
        <v>632.15210662080767</v>
      </c>
      <c r="P10" s="10">
        <f>FC_OTH_CP_E!P10+FC_OTH_HH_E!P10+FC_OTH_AFF_E!P10</f>
        <v>691.92820292347358</v>
      </c>
      <c r="Q10" s="10">
        <f>FC_OTH_CP_E!Q10+FC_OTH_HH_E!Q10+FC_OTH_AFF_E!Q10</f>
        <v>563.54213241616503</v>
      </c>
      <c r="R10" s="10">
        <f>FC_OTH_CP_E!R10+FC_OTH_HH_E!R10+FC_OTH_AFF_E!R10</f>
        <v>549.502407566638</v>
      </c>
      <c r="S10" s="10">
        <f>FC_OTH_CP_E!S10+FC_OTH_HH_E!S10+FC_OTH_AFF_E!S10</f>
        <v>570.18581255374056</v>
      </c>
      <c r="T10" s="10">
        <f>FC_OTH_CP_E!T10+FC_OTH_HH_E!T10+FC_OTH_AFF_E!T10</f>
        <v>549.82820292347367</v>
      </c>
      <c r="U10" s="10">
        <f>FC_OTH_CP_E!U10+FC_OTH_HH_E!U10+FC_OTH_AFF_E!U10</f>
        <v>485.70576096302614</v>
      </c>
      <c r="V10" s="10">
        <f>FC_OTH_CP_E!V10+FC_OTH_HH_E!V10+FC_OTH_AFF_E!V10</f>
        <v>434.16655202063589</v>
      </c>
      <c r="W10" s="10">
        <f>FC_OTH_CP_E!W10+FC_OTH_HH_E!W10+FC_OTH_AFF_E!W10</f>
        <v>423.56096302665514</v>
      </c>
      <c r="X10" s="10">
        <f>FC_OTH_CP_E!X10+FC_OTH_HH_E!X10+FC_OTH_AFF_E!X10</f>
        <v>411.86698194325027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157.82940670679278</v>
      </c>
      <c r="D11" s="29">
        <f t="shared" ref="D11:W11" si="13">SUM(D12:D16)</f>
        <v>152.0905417024936</v>
      </c>
      <c r="E11" s="29">
        <f t="shared" si="13"/>
        <v>162.24548581255374</v>
      </c>
      <c r="F11" s="29">
        <f t="shared" si="13"/>
        <v>170.40206362854687</v>
      </c>
      <c r="G11" s="29">
        <f t="shared" si="13"/>
        <v>158.58211521926052</v>
      </c>
      <c r="H11" s="29">
        <f t="shared" si="13"/>
        <v>127.94161650902828</v>
      </c>
      <c r="I11" s="29">
        <f t="shared" si="13"/>
        <v>121.99742046431638</v>
      </c>
      <c r="J11" s="29">
        <f t="shared" si="13"/>
        <v>105.70670679277725</v>
      </c>
      <c r="K11" s="29">
        <f t="shared" si="13"/>
        <v>110.12209802235597</v>
      </c>
      <c r="L11" s="29">
        <f t="shared" si="13"/>
        <v>139.07497850386926</v>
      </c>
      <c r="M11" s="29">
        <f t="shared" si="13"/>
        <v>138.48237317282889</v>
      </c>
      <c r="N11" s="29">
        <f t="shared" si="13"/>
        <v>97.580223559759247</v>
      </c>
      <c r="O11" s="29">
        <f t="shared" si="13"/>
        <v>104.32244196044704</v>
      </c>
      <c r="P11" s="29">
        <f t="shared" si="13"/>
        <v>105.40343938091144</v>
      </c>
      <c r="Q11" s="29">
        <f t="shared" si="13"/>
        <v>91.497678417884785</v>
      </c>
      <c r="R11" s="29">
        <f t="shared" si="13"/>
        <v>91.231470335339651</v>
      </c>
      <c r="S11" s="29">
        <f t="shared" si="13"/>
        <v>88.486156491831494</v>
      </c>
      <c r="T11" s="29">
        <f t="shared" si="13"/>
        <v>106.78727429062765</v>
      </c>
      <c r="U11" s="29">
        <f t="shared" si="13"/>
        <v>109.23078245915727</v>
      </c>
      <c r="V11" s="29">
        <f t="shared" si="13"/>
        <v>99.617626827171065</v>
      </c>
      <c r="W11" s="29">
        <f t="shared" si="13"/>
        <v>88.254342218400694</v>
      </c>
      <c r="X11" s="29">
        <f t="shared" ref="X11" si="14">SUM(X12:X16)</f>
        <v>112.2904557179708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84.047807394668965</v>
      </c>
      <c r="D13" s="10">
        <f>FC_OTH_CP_E!D13+FC_OTH_HH_E!D13+FC_OTH_AFF_E!D13</f>
        <v>93.02906276870165</v>
      </c>
      <c r="E13" s="10">
        <f>FC_OTH_CP_E!E13+FC_OTH_HH_E!E13+FC_OTH_AFF_E!E13</f>
        <v>99.237317282889066</v>
      </c>
      <c r="F13" s="10">
        <f>FC_OTH_CP_E!F13+FC_OTH_HH_E!F13+FC_OTH_AFF_E!F13</f>
        <v>99.288822012037841</v>
      </c>
      <c r="G13" s="10">
        <f>FC_OTH_CP_E!G13+FC_OTH_HH_E!G13+FC_OTH_AFF_E!G13</f>
        <v>89.722785898538262</v>
      </c>
      <c r="H13" s="10">
        <f>FC_OTH_CP_E!H13+FC_OTH_HH_E!H13+FC_OTH_AFF_E!H13</f>
        <v>56.77815993121235</v>
      </c>
      <c r="I13" s="10">
        <f>FC_OTH_CP_E!I13+FC_OTH_HH_E!I13+FC_OTH_AFF_E!I13</f>
        <v>47.031642304385194</v>
      </c>
      <c r="J13" s="10">
        <f>FC_OTH_CP_E!J13+FC_OTH_HH_E!J13+FC_OTH_AFF_E!J13</f>
        <v>34.71057609630266</v>
      </c>
      <c r="K13" s="10">
        <f>FC_OTH_CP_E!K13+FC_OTH_HH_E!K13+FC_OTH_AFF_E!K13</f>
        <v>31.302923473774719</v>
      </c>
      <c r="L13" s="10">
        <f>FC_OTH_CP_E!L13+FC_OTH_HH_E!L13+FC_OTH_AFF_E!L13</f>
        <v>33.01306964746346</v>
      </c>
      <c r="M13" s="10">
        <f>FC_OTH_CP_E!M13+FC_OTH_HH_E!M13+FC_OTH_AFF_E!M13</f>
        <v>33.505245055889944</v>
      </c>
      <c r="N13" s="10">
        <f>FC_OTH_CP_E!N13+FC_OTH_HH_E!N13+FC_OTH_AFF_E!N13</f>
        <v>28.183490971625105</v>
      </c>
      <c r="O13" s="10">
        <f>FC_OTH_CP_E!O13+FC_OTH_HH_E!O13+FC_OTH_AFF_E!O13</f>
        <v>27.939466895958709</v>
      </c>
      <c r="P13" s="10">
        <f>FC_OTH_CP_E!P13+FC_OTH_HH_E!P13+FC_OTH_AFF_E!P13</f>
        <v>28.554772141014617</v>
      </c>
      <c r="Q13" s="10">
        <f>FC_OTH_CP_E!Q13+FC_OTH_HH_E!Q13+FC_OTH_AFF_E!Q13</f>
        <v>25.826999140154779</v>
      </c>
      <c r="R13" s="10">
        <f>FC_OTH_CP_E!R13+FC_OTH_HH_E!R13+FC_OTH_AFF_E!R13</f>
        <v>25.992261392949274</v>
      </c>
      <c r="S13" s="10">
        <f>FC_OTH_CP_E!S13+FC_OTH_HH_E!S13+FC_OTH_AFF_E!S13</f>
        <v>23.503869303525374</v>
      </c>
      <c r="T13" s="10">
        <f>FC_OTH_CP_E!T13+FC_OTH_HH_E!T13+FC_OTH_AFF_E!T13</f>
        <v>23.041100601891653</v>
      </c>
      <c r="U13" s="10">
        <f>FC_OTH_CP_E!U13+FC_OTH_HH_E!U13+FC_OTH_AFF_E!U13</f>
        <v>21.109544282029212</v>
      </c>
      <c r="V13" s="10">
        <f>FC_OTH_CP_E!V13+FC_OTH_HH_E!V13+FC_OTH_AFF_E!V13</f>
        <v>14.834565778159925</v>
      </c>
      <c r="W13" s="10">
        <f>FC_OTH_CP_E!W13+FC_OTH_HH_E!W13+FC_OTH_AFF_E!W13</f>
        <v>13.054256233877902</v>
      </c>
      <c r="X13" s="10">
        <f>FC_OTH_CP_E!X13+FC_OTH_HH_E!X13+FC_OTH_AFF_E!X13</f>
        <v>12.683748925193466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73.781599312123817</v>
      </c>
      <c r="D16" s="10">
        <f>FC_OTH_CP_E!D16+FC_OTH_HH_E!D16+FC_OTH_AFF_E!D16</f>
        <v>59.061478933791946</v>
      </c>
      <c r="E16" s="10">
        <f>FC_OTH_CP_E!E16+FC_OTH_HH_E!E16+FC_OTH_AFF_E!E16</f>
        <v>63.008168529664658</v>
      </c>
      <c r="F16" s="10">
        <f>FC_OTH_CP_E!F16+FC_OTH_HH_E!F16+FC_OTH_AFF_E!F16</f>
        <v>71.113241616509029</v>
      </c>
      <c r="G16" s="10">
        <f>FC_OTH_CP_E!G16+FC_OTH_HH_E!G16+FC_OTH_AFF_E!G16</f>
        <v>68.859329320722267</v>
      </c>
      <c r="H16" s="10">
        <f>FC_OTH_CP_E!H16+FC_OTH_HH_E!H16+FC_OTH_AFF_E!H16</f>
        <v>71.163456577815936</v>
      </c>
      <c r="I16" s="10">
        <f>FC_OTH_CP_E!I16+FC_OTH_HH_E!I16+FC_OTH_AFF_E!I16</f>
        <v>74.965778159931176</v>
      </c>
      <c r="J16" s="10">
        <f>FC_OTH_CP_E!J16+FC_OTH_HH_E!J16+FC_OTH_AFF_E!J16</f>
        <v>70.996130696474594</v>
      </c>
      <c r="K16" s="10">
        <f>FC_OTH_CP_E!K16+FC_OTH_HH_E!K16+FC_OTH_AFF_E!K16</f>
        <v>78.819174548581259</v>
      </c>
      <c r="L16" s="10">
        <f>FC_OTH_CP_E!L16+FC_OTH_HH_E!L16+FC_OTH_AFF_E!L16</f>
        <v>106.06190885640581</v>
      </c>
      <c r="M16" s="10">
        <f>FC_OTH_CP_E!M16+FC_OTH_HH_E!M16+FC_OTH_AFF_E!M16</f>
        <v>104.97712811693896</v>
      </c>
      <c r="N16" s="10">
        <f>FC_OTH_CP_E!N16+FC_OTH_HH_E!N16+FC_OTH_AFF_E!N16</f>
        <v>69.396732588134142</v>
      </c>
      <c r="O16" s="10">
        <f>FC_OTH_CP_E!O16+FC_OTH_HH_E!O16+FC_OTH_AFF_E!O16</f>
        <v>76.382975064488335</v>
      </c>
      <c r="P16" s="10">
        <f>FC_OTH_CP_E!P16+FC_OTH_HH_E!P16+FC_OTH_AFF_E!P16</f>
        <v>76.848667239896812</v>
      </c>
      <c r="Q16" s="10">
        <f>FC_OTH_CP_E!Q16+FC_OTH_HH_E!Q16+FC_OTH_AFF_E!Q16</f>
        <v>65.670679277730002</v>
      </c>
      <c r="R16" s="10">
        <f>FC_OTH_CP_E!R16+FC_OTH_HH_E!R16+FC_OTH_AFF_E!R16</f>
        <v>65.239208942390377</v>
      </c>
      <c r="S16" s="10">
        <f>FC_OTH_CP_E!S16+FC_OTH_HH_E!S16+FC_OTH_AFF_E!S16</f>
        <v>64.982287188306117</v>
      </c>
      <c r="T16" s="10">
        <f>FC_OTH_CP_E!T16+FC_OTH_HH_E!T16+FC_OTH_AFF_E!T16</f>
        <v>83.746173688735993</v>
      </c>
      <c r="U16" s="10">
        <f>FC_OTH_CP_E!U16+FC_OTH_HH_E!U16+FC_OTH_AFF_E!U16</f>
        <v>88.121238177128049</v>
      </c>
      <c r="V16" s="10">
        <f>FC_OTH_CP_E!V16+FC_OTH_HH_E!V16+FC_OTH_AFF_E!V16</f>
        <v>84.783061049011138</v>
      </c>
      <c r="W16" s="10">
        <f>FC_OTH_CP_E!W16+FC_OTH_HH_E!W16+FC_OTH_AFF_E!W16</f>
        <v>75.200085984522786</v>
      </c>
      <c r="X16" s="10">
        <f>FC_OTH_CP_E!X16+FC_OTH_HH_E!X16+FC_OTH_AFF_E!X16</f>
        <v>99.606706792777331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565.77704213241611</v>
      </c>
      <c r="D26" s="37">
        <f t="shared" ref="D26:W26" si="22">SUM(D27,D33)</f>
        <v>603.66440240756663</v>
      </c>
      <c r="E26" s="37">
        <f t="shared" si="22"/>
        <v>538.97042132416175</v>
      </c>
      <c r="F26" s="37">
        <f t="shared" si="22"/>
        <v>525.28323301805676</v>
      </c>
      <c r="G26" s="37">
        <f t="shared" si="22"/>
        <v>434.20025795356844</v>
      </c>
      <c r="H26" s="37">
        <f t="shared" si="22"/>
        <v>406.39492691315559</v>
      </c>
      <c r="I26" s="37">
        <f t="shared" si="22"/>
        <v>416.29544282029229</v>
      </c>
      <c r="J26" s="37">
        <f t="shared" si="22"/>
        <v>389.254600171969</v>
      </c>
      <c r="K26" s="37">
        <f t="shared" si="22"/>
        <v>398.88142734307831</v>
      </c>
      <c r="L26" s="37">
        <f t="shared" si="22"/>
        <v>371.04290627687021</v>
      </c>
      <c r="M26" s="37">
        <f t="shared" si="22"/>
        <v>395.30146173688729</v>
      </c>
      <c r="N26" s="37">
        <f t="shared" si="22"/>
        <v>400.40257953568351</v>
      </c>
      <c r="O26" s="37">
        <f t="shared" si="22"/>
        <v>424.71203783319004</v>
      </c>
      <c r="P26" s="37">
        <f t="shared" si="22"/>
        <v>412.55537403267408</v>
      </c>
      <c r="Q26" s="37">
        <f t="shared" si="22"/>
        <v>416.91212381771282</v>
      </c>
      <c r="R26" s="37">
        <f t="shared" si="22"/>
        <v>421.50928632846086</v>
      </c>
      <c r="S26" s="37">
        <f t="shared" si="22"/>
        <v>418.78022355975918</v>
      </c>
      <c r="T26" s="37">
        <f t="shared" si="22"/>
        <v>419.57592433361992</v>
      </c>
      <c r="U26" s="37">
        <f t="shared" si="22"/>
        <v>418.23654342218396</v>
      </c>
      <c r="V26" s="37">
        <f t="shared" si="22"/>
        <v>414.45726569217538</v>
      </c>
      <c r="W26" s="37">
        <f t="shared" si="22"/>
        <v>423.84385210662077</v>
      </c>
      <c r="X26" s="37">
        <f t="shared" ref="X26" si="23">SUM(X27,X33)</f>
        <v>417.78142734307812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565.77704213241611</v>
      </c>
      <c r="D33" s="29">
        <f t="shared" ref="D33:W33" si="28">SUM(D34:D50)</f>
        <v>603.66440240756663</v>
      </c>
      <c r="E33" s="29">
        <f t="shared" si="28"/>
        <v>538.97042132416175</v>
      </c>
      <c r="F33" s="29">
        <f t="shared" si="28"/>
        <v>525.28323301805676</v>
      </c>
      <c r="G33" s="29">
        <f t="shared" si="28"/>
        <v>434.20025795356844</v>
      </c>
      <c r="H33" s="29">
        <f t="shared" si="28"/>
        <v>406.39492691315559</v>
      </c>
      <c r="I33" s="29">
        <f t="shared" si="28"/>
        <v>416.29544282029229</v>
      </c>
      <c r="J33" s="29">
        <f t="shared" si="28"/>
        <v>389.254600171969</v>
      </c>
      <c r="K33" s="29">
        <f t="shared" si="28"/>
        <v>398.88142734307831</v>
      </c>
      <c r="L33" s="29">
        <f t="shared" si="28"/>
        <v>371.04290627687021</v>
      </c>
      <c r="M33" s="29">
        <f t="shared" si="28"/>
        <v>395.30146173688729</v>
      </c>
      <c r="N33" s="29">
        <f t="shared" si="28"/>
        <v>400.40257953568351</v>
      </c>
      <c r="O33" s="29">
        <f t="shared" si="28"/>
        <v>424.71203783319004</v>
      </c>
      <c r="P33" s="29">
        <f t="shared" si="28"/>
        <v>412.55537403267408</v>
      </c>
      <c r="Q33" s="29">
        <f t="shared" si="28"/>
        <v>416.91212381771282</v>
      </c>
      <c r="R33" s="29">
        <f t="shared" si="28"/>
        <v>421.50928632846086</v>
      </c>
      <c r="S33" s="29">
        <f t="shared" si="28"/>
        <v>418.78022355975918</v>
      </c>
      <c r="T33" s="29">
        <f t="shared" si="28"/>
        <v>419.57592433361992</v>
      </c>
      <c r="U33" s="29">
        <f t="shared" si="28"/>
        <v>418.23654342218396</v>
      </c>
      <c r="V33" s="29">
        <f t="shared" si="28"/>
        <v>414.45726569217538</v>
      </c>
      <c r="W33" s="29">
        <f t="shared" si="28"/>
        <v>423.84385210662077</v>
      </c>
      <c r="X33" s="29">
        <f t="shared" ref="X33" si="29">SUM(X34:X50)</f>
        <v>417.78142734307812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85.697936371453139</v>
      </c>
      <c r="D36" s="10">
        <f>FC_OTH_CP_E!D36+FC_OTH_HH_E!D36+FC_OTH_AFF_E!D36</f>
        <v>99.507394668959577</v>
      </c>
      <c r="E36" s="10">
        <f>FC_OTH_CP_E!E36+FC_OTH_HH_E!E36+FC_OTH_AFF_E!E36</f>
        <v>75.192089423903695</v>
      </c>
      <c r="F36" s="10">
        <f>FC_OTH_CP_E!F36+FC_OTH_HH_E!F36+FC_OTH_AFF_E!F36</f>
        <v>66.761822871883055</v>
      </c>
      <c r="G36" s="10">
        <f>FC_OTH_CP_E!G36+FC_OTH_HH_E!G36+FC_OTH_AFF_E!G36</f>
        <v>67.774118658641456</v>
      </c>
      <c r="H36" s="10">
        <f>FC_OTH_CP_E!H36+FC_OTH_HH_E!H36+FC_OTH_AFF_E!H36</f>
        <v>44.476784178847808</v>
      </c>
      <c r="I36" s="10">
        <f>FC_OTH_CP_E!I36+FC_OTH_HH_E!I36+FC_OTH_AFF_E!I36</f>
        <v>45.947377472055024</v>
      </c>
      <c r="J36" s="10">
        <f>FC_OTH_CP_E!J36+FC_OTH_HH_E!J36+FC_OTH_AFF_E!J36</f>
        <v>29.537575236457439</v>
      </c>
      <c r="K36" s="10">
        <f>FC_OTH_CP_E!K36+FC_OTH_HH_E!K36+FC_OTH_AFF_E!K36</f>
        <v>21.982115219260528</v>
      </c>
      <c r="L36" s="10">
        <f>FC_OTH_CP_E!L36+FC_OTH_HH_E!L36+FC_OTH_AFF_E!L36</f>
        <v>8.3723989681857276</v>
      </c>
      <c r="M36" s="10">
        <f>FC_OTH_CP_E!M36+FC_OTH_HH_E!M36+FC_OTH_AFF_E!M36</f>
        <v>29.306792777300092</v>
      </c>
      <c r="N36" s="10">
        <f>FC_OTH_CP_E!N36+FC_OTH_HH_E!N36+FC_OTH_AFF_E!N36</f>
        <v>37.67334479793638</v>
      </c>
      <c r="O36" s="10">
        <f>FC_OTH_CP_E!O36+FC_OTH_HH_E!O36+FC_OTH_AFF_E!O36</f>
        <v>55.445657781599316</v>
      </c>
      <c r="P36" s="10">
        <f>FC_OTH_CP_E!P36+FC_OTH_HH_E!P36+FC_OTH_AFF_E!P36</f>
        <v>49.168873602751503</v>
      </c>
      <c r="Q36" s="10">
        <f>FC_OTH_CP_E!Q36+FC_OTH_HH_E!Q36+FC_OTH_AFF_E!Q36</f>
        <v>58.584178847807379</v>
      </c>
      <c r="R36" s="10">
        <f>FC_OTH_CP_E!R36+FC_OTH_HH_E!R36+FC_OTH_AFF_E!R36</f>
        <v>55.445743766122106</v>
      </c>
      <c r="S36" s="10">
        <f>FC_OTH_CP_E!S36+FC_OTH_HH_E!S36+FC_OTH_AFF_E!S36</f>
        <v>55.445743766122106</v>
      </c>
      <c r="T36" s="10">
        <f>FC_OTH_CP_E!T36+FC_OTH_HH_E!T36+FC_OTH_AFF_E!T36</f>
        <v>55.445743766122106</v>
      </c>
      <c r="U36" s="10">
        <f>FC_OTH_CP_E!U36+FC_OTH_HH_E!U36+FC_OTH_AFF_E!U36</f>
        <v>64.860963026655227</v>
      </c>
      <c r="V36" s="10">
        <f>FC_OTH_CP_E!V36+FC_OTH_HH_E!V36+FC_OTH_AFF_E!V36</f>
        <v>59.63026655202065</v>
      </c>
      <c r="W36" s="10">
        <f>FC_OTH_CP_E!W36+FC_OTH_HH_E!W36+FC_OTH_AFF_E!W36</f>
        <v>63.814875322441956</v>
      </c>
      <c r="X36" s="10">
        <f>FC_OTH_CP_E!X36+FC_OTH_HH_E!X36+FC_OTH_AFF_E!X36</f>
        <v>64.86104901117794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14.478847807394665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5.1112639724849522</v>
      </c>
      <c r="D41" s="10">
        <f>FC_OTH_CP_E!D41+FC_OTH_HH_E!D41+FC_OTH_AFF_E!D41</f>
        <v>6.1335339638865003</v>
      </c>
      <c r="E41" s="10">
        <f>FC_OTH_CP_E!E41+FC_OTH_HH_E!E41+FC_OTH_AFF_E!E41</f>
        <v>5.1112639724849522</v>
      </c>
      <c r="F41" s="10">
        <f>FC_OTH_CP_E!F41+FC_OTH_HH_E!F41+FC_OTH_AFF_E!F41</f>
        <v>5.1112639724849522</v>
      </c>
      <c r="G41" s="10">
        <f>FC_OTH_CP_E!G41+FC_OTH_HH_E!G41+FC_OTH_AFF_E!G41</f>
        <v>3.0668099742046429</v>
      </c>
      <c r="H41" s="10">
        <f>FC_OTH_CP_E!H41+FC_OTH_HH_E!H41+FC_OTH_AFF_E!H41</f>
        <v>4.0890799656061896</v>
      </c>
      <c r="I41" s="10">
        <f>FC_OTH_CP_E!I41+FC_OTH_HH_E!I41+FC_OTH_AFF_E!I41</f>
        <v>5.1112639724849522</v>
      </c>
      <c r="J41" s="10">
        <f>FC_OTH_CP_E!J41+FC_OTH_HH_E!J41+FC_OTH_AFF_E!J41</f>
        <v>5.1112639724849522</v>
      </c>
      <c r="K41" s="10">
        <f>FC_OTH_CP_E!K41+FC_OTH_HH_E!K41+FC_OTH_AFF_E!K41</f>
        <v>5.1112639724849522</v>
      </c>
      <c r="L41" s="10">
        <f>FC_OTH_CP_E!L41+FC_OTH_HH_E!L41+FC_OTH_AFF_E!L41</f>
        <v>4.0890799656061896</v>
      </c>
      <c r="M41" s="10">
        <f>FC_OTH_CP_E!M41+FC_OTH_HH_E!M41+FC_OTH_AFF_E!M41</f>
        <v>3.0668099742046429</v>
      </c>
      <c r="N41" s="10">
        <f>FC_OTH_CP_E!N41+FC_OTH_HH_E!N41+FC_OTH_AFF_E!N41</f>
        <v>3.0668099742046429</v>
      </c>
      <c r="O41" s="10">
        <f>FC_OTH_CP_E!O41+FC_OTH_HH_E!O41+FC_OTH_AFF_E!O41</f>
        <v>3.0668099742046429</v>
      </c>
      <c r="P41" s="10">
        <f>FC_OTH_CP_E!P41+FC_OTH_HH_E!P41+FC_OTH_AFF_E!P41</f>
        <v>2.0445399828030948</v>
      </c>
      <c r="Q41" s="10">
        <f>FC_OTH_CP_E!Q41+FC_OTH_HH_E!Q41+FC_OTH_AFF_E!Q41</f>
        <v>2.0445399828030948</v>
      </c>
      <c r="R41" s="10">
        <f>FC_OTH_CP_E!R41+FC_OTH_HH_E!R41+FC_OTH_AFF_E!R41</f>
        <v>3.0668099742046429</v>
      </c>
      <c r="S41" s="10">
        <f>FC_OTH_CP_E!S41+FC_OTH_HH_E!S41+FC_OTH_AFF_E!S41</f>
        <v>2.0445399828030948</v>
      </c>
      <c r="T41" s="10">
        <f>FC_OTH_CP_E!T41+FC_OTH_HH_E!T41+FC_OTH_AFF_E!T41</f>
        <v>2.0445399828030948</v>
      </c>
      <c r="U41" s="10">
        <f>FC_OTH_CP_E!U41+FC_OTH_HH_E!U41+FC_OTH_AFF_E!U41</f>
        <v>2.0445399828030948</v>
      </c>
      <c r="V41" s="10">
        <f>FC_OTH_CP_E!V41+FC_OTH_HH_E!V41+FC_OTH_AFF_E!V41</f>
        <v>2.0445399828030948</v>
      </c>
      <c r="W41" s="10">
        <f>FC_OTH_CP_E!W41+FC_OTH_HH_E!W41+FC_OTH_AFF_E!W41</f>
        <v>2.0445399828030948</v>
      </c>
      <c r="X41" s="10">
        <f>FC_OTH_CP_E!X41+FC_OTH_HH_E!X41+FC_OTH_AFF_E!X41</f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389.50894239036967</v>
      </c>
      <c r="D43" s="10">
        <f>FC_OTH_CP_E!D43+FC_OTH_HH_E!D43+FC_OTH_AFF_E!D43</f>
        <v>372.46199484092858</v>
      </c>
      <c r="E43" s="10">
        <f>FC_OTH_CP_E!E43+FC_OTH_HH_E!E43+FC_OTH_AFF_E!E43</f>
        <v>350.60189165950135</v>
      </c>
      <c r="F43" s="10">
        <f>FC_OTH_CP_E!F43+FC_OTH_HH_E!F43+FC_OTH_AFF_E!F43</f>
        <v>332.48366294067068</v>
      </c>
      <c r="G43" s="10">
        <f>FC_OTH_CP_E!G43+FC_OTH_HH_E!G43+FC_OTH_AFF_E!G43</f>
        <v>348.04153052450567</v>
      </c>
      <c r="H43" s="10">
        <f>FC_OTH_CP_E!H43+FC_OTH_HH_E!H43+FC_OTH_AFF_E!H43</f>
        <v>340.68237317282887</v>
      </c>
      <c r="I43" s="10">
        <f>FC_OTH_CP_E!I43+FC_OTH_HH_E!I43+FC_OTH_AFF_E!I43</f>
        <v>344.33284608770413</v>
      </c>
      <c r="J43" s="10">
        <f>FC_OTH_CP_E!J43+FC_OTH_HH_E!J43+FC_OTH_AFF_E!J43</f>
        <v>342.04918314703349</v>
      </c>
      <c r="K43" s="10">
        <f>FC_OTH_CP_E!K43+FC_OTH_HH_E!K43+FC_OTH_AFF_E!K43</f>
        <v>359.40034393809117</v>
      </c>
      <c r="L43" s="10">
        <f>FC_OTH_CP_E!L43+FC_OTH_HH_E!L43+FC_OTH_AFF_E!L43</f>
        <v>350.02424763542564</v>
      </c>
      <c r="M43" s="10">
        <f>FC_OTH_CP_E!M43+FC_OTH_HH_E!M43+FC_OTH_AFF_E!M43</f>
        <v>351.5489251934651</v>
      </c>
      <c r="N43" s="10">
        <f>FC_OTH_CP_E!N43+FC_OTH_HH_E!N43+FC_OTH_AFF_E!N43</f>
        <v>351.12433361994835</v>
      </c>
      <c r="O43" s="10">
        <f>FC_OTH_CP_E!O43+FC_OTH_HH_E!O43+FC_OTH_AFF_E!O43</f>
        <v>352.95580395528799</v>
      </c>
      <c r="P43" s="10">
        <f>FC_OTH_CP_E!P43+FC_OTH_HH_E!P43+FC_OTH_AFF_E!P43</f>
        <v>350.93637145313841</v>
      </c>
      <c r="Q43" s="10">
        <f>FC_OTH_CP_E!Q43+FC_OTH_HH_E!Q43+FC_OTH_AFF_E!Q43</f>
        <v>343.98555460017201</v>
      </c>
      <c r="R43" s="10">
        <f>FC_OTH_CP_E!R43+FC_OTH_HH_E!R43+FC_OTH_AFF_E!R43</f>
        <v>349.75546001719687</v>
      </c>
      <c r="S43" s="10">
        <f>FC_OTH_CP_E!S43+FC_OTH_HH_E!S43+FC_OTH_AFF_E!S43</f>
        <v>350.89552880481506</v>
      </c>
      <c r="T43" s="10">
        <f>FC_OTH_CP_E!T43+FC_OTH_HH_E!T43+FC_OTH_AFF_E!T43</f>
        <v>349.80429922613922</v>
      </c>
      <c r="U43" s="10">
        <f>FC_OTH_CP_E!U43+FC_OTH_HH_E!U43+FC_OTH_AFF_E!U43</f>
        <v>346.61384350816849</v>
      </c>
      <c r="V43" s="10">
        <f>FC_OTH_CP_E!V43+FC_OTH_HH_E!V43+FC_OTH_AFF_E!V43</f>
        <v>350.89561478933786</v>
      </c>
      <c r="W43" s="10">
        <f>FC_OTH_CP_E!W43+FC_OTH_HH_E!W43+FC_OTH_AFF_E!W43</f>
        <v>349.49320722269988</v>
      </c>
      <c r="X43" s="10">
        <f>FC_OTH_CP_E!X43+FC_OTH_HH_E!X43+FC_OTH_AFF_E!X43</f>
        <v>324.13224419604461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85.458899398108343</v>
      </c>
      <c r="D44" s="10">
        <f>FC_OTH_CP_E!D44+FC_OTH_HH_E!D44+FC_OTH_AFF_E!D44</f>
        <v>122.68151332760102</v>
      </c>
      <c r="E44" s="10">
        <f>FC_OTH_CP_E!E44+FC_OTH_HH_E!E44+FC_OTH_AFF_E!E44</f>
        <v>104.22519346517626</v>
      </c>
      <c r="F44" s="10">
        <f>FC_OTH_CP_E!F44+FC_OTH_HH_E!F44+FC_OTH_AFF_E!F44</f>
        <v>119.00653482373174</v>
      </c>
      <c r="G44" s="10">
        <f>FC_OTH_CP_E!G44+FC_OTH_HH_E!G44+FC_OTH_AFF_E!G44</f>
        <v>8.597850386930352</v>
      </c>
      <c r="H44" s="10">
        <f>FC_OTH_CP_E!H44+FC_OTH_HH_E!H44+FC_OTH_AFF_E!H44</f>
        <v>10.426741186586414</v>
      </c>
      <c r="I44" s="10">
        <f>FC_OTH_CP_E!I44+FC_OTH_HH_E!I44+FC_OTH_AFF_E!I44</f>
        <v>15.144024075666376</v>
      </c>
      <c r="J44" s="10">
        <f>FC_OTH_CP_E!J44+FC_OTH_HH_E!J44+FC_OTH_AFF_E!J44</f>
        <v>7.7565778159931238</v>
      </c>
      <c r="K44" s="10">
        <f>FC_OTH_CP_E!K44+FC_OTH_HH_E!K44+FC_OTH_AFF_E!K44</f>
        <v>7.587704213241615</v>
      </c>
      <c r="L44" s="10">
        <f>FC_OTH_CP_E!L44+FC_OTH_HH_E!L44+FC_OTH_AFF_E!L44</f>
        <v>6.6372312983662978</v>
      </c>
      <c r="M44" s="10">
        <f>FC_OTH_CP_E!M44+FC_OTH_HH_E!M44+FC_OTH_AFF_E!M44</f>
        <v>9.4589853826311252</v>
      </c>
      <c r="N44" s="10">
        <f>FC_OTH_CP_E!N44+FC_OTH_HH_E!N44+FC_OTH_AFF_E!N44</f>
        <v>5.6581255374032651</v>
      </c>
      <c r="O44" s="10">
        <f>FC_OTH_CP_E!O44+FC_OTH_HH_E!O44+FC_OTH_AFF_E!O44</f>
        <v>11.323817712811691</v>
      </c>
      <c r="P44" s="10">
        <f>FC_OTH_CP_E!P44+FC_OTH_HH_E!P44+FC_OTH_AFF_E!P44</f>
        <v>8.4856405846947549</v>
      </c>
      <c r="Q44" s="10">
        <f>FC_OTH_CP_E!Q44+FC_OTH_HH_E!Q44+FC_OTH_AFF_E!Q44</f>
        <v>10.377901977644022</v>
      </c>
      <c r="R44" s="10">
        <f>FC_OTH_CP_E!R44+FC_OTH_HH_E!R44+FC_OTH_AFF_E!R44</f>
        <v>11.321324161650898</v>
      </c>
      <c r="S44" s="10">
        <f>FC_OTH_CP_E!S44+FC_OTH_HH_E!S44+FC_OTH_AFF_E!S44</f>
        <v>9.4343938091143613</v>
      </c>
      <c r="T44" s="10">
        <f>FC_OTH_CP_E!T44+FC_OTH_HH_E!T44+FC_OTH_AFF_E!T44</f>
        <v>11.321324161650898</v>
      </c>
      <c r="U44" s="10">
        <f>FC_OTH_CP_E!U44+FC_OTH_HH_E!U44+FC_OTH_AFF_E!U44</f>
        <v>4.7171969045571807</v>
      </c>
      <c r="V44" s="10">
        <f>FC_OTH_CP_E!V44+FC_OTH_HH_E!V44+FC_OTH_AFF_E!V44</f>
        <v>1.8868443680137572</v>
      </c>
      <c r="W44" s="10">
        <f>FC_OTH_CP_E!W44+FC_OTH_HH_E!W44+FC_OTH_AFF_E!W44</f>
        <v>8.4912295786758367</v>
      </c>
      <c r="X44" s="10">
        <f>FC_OTH_CP_E!X44+FC_OTH_HH_E!X44+FC_OTH_AFF_E!X44</f>
        <v>12.264746345657779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2.8799656061908849</v>
      </c>
      <c r="E47" s="10">
        <f>FC_OTH_CP_E!E47+FC_OTH_HH_E!E47+FC_OTH_AFF_E!E47</f>
        <v>3.839982803095443</v>
      </c>
      <c r="F47" s="10">
        <f>FC_OTH_CP_E!F47+FC_OTH_HH_E!F47+FC_OTH_AFF_E!F47</f>
        <v>1.9199484092863279</v>
      </c>
      <c r="G47" s="10">
        <f>FC_OTH_CP_E!G47+FC_OTH_HH_E!G47+FC_OTH_AFF_E!G47</f>
        <v>6.7199484092863289</v>
      </c>
      <c r="H47" s="10">
        <f>FC_OTH_CP_E!H47+FC_OTH_HH_E!H47+FC_OTH_AFF_E!H47</f>
        <v>6.7199484092863289</v>
      </c>
      <c r="I47" s="10">
        <f>FC_OTH_CP_E!I47+FC_OTH_HH_E!I47+FC_OTH_AFF_E!I47</f>
        <v>5.7599312123817707</v>
      </c>
      <c r="J47" s="10">
        <f>FC_OTH_CP_E!J47+FC_OTH_HH_E!J47+FC_OTH_AFF_E!J47</f>
        <v>4.8</v>
      </c>
      <c r="K47" s="10">
        <f>FC_OTH_CP_E!K47+FC_OTH_HH_E!K47+FC_OTH_AFF_E!K47</f>
        <v>4.8</v>
      </c>
      <c r="L47" s="10">
        <f>FC_OTH_CP_E!L47+FC_OTH_HH_E!L47+FC_OTH_AFF_E!L47</f>
        <v>1.9199484092863279</v>
      </c>
      <c r="M47" s="10">
        <f>FC_OTH_CP_E!M47+FC_OTH_HH_E!M47+FC_OTH_AFF_E!M47</f>
        <v>1.9199484092863279</v>
      </c>
      <c r="N47" s="10">
        <f>FC_OTH_CP_E!N47+FC_OTH_HH_E!N47+FC_OTH_AFF_E!N47</f>
        <v>2.8799656061908849</v>
      </c>
      <c r="O47" s="10">
        <f>FC_OTH_CP_E!O47+FC_OTH_HH_E!O47+FC_OTH_AFF_E!O47</f>
        <v>1.9199484092863279</v>
      </c>
      <c r="P47" s="10">
        <f>FC_OTH_CP_E!P47+FC_OTH_HH_E!P47+FC_OTH_AFF_E!P47</f>
        <v>1.9199484092863279</v>
      </c>
      <c r="Q47" s="10">
        <f>FC_OTH_CP_E!Q47+FC_OTH_HH_E!Q47+FC_OTH_AFF_E!Q47</f>
        <v>1.9199484092863279</v>
      </c>
      <c r="R47" s="10">
        <f>FC_OTH_CP_E!R47+FC_OTH_HH_E!R47+FC_OTH_AFF_E!R47</f>
        <v>1.9199484092863279</v>
      </c>
      <c r="S47" s="10">
        <f>FC_OTH_CP_E!S47+FC_OTH_HH_E!S47+FC_OTH_AFF_E!S47</f>
        <v>0.960017196904557</v>
      </c>
      <c r="T47" s="10">
        <f>FC_OTH_CP_E!T47+FC_OTH_HH_E!T47+FC_OTH_AFF_E!T47</f>
        <v>0.960017196904557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3284.5442820292342</v>
      </c>
      <c r="D51" s="37">
        <f>FC_OTH_CP_E!D51+FC_OTH_HH_E!D51+FC_OTH_AFF_E!D51</f>
        <v>3807.7171109200344</v>
      </c>
      <c r="E51" s="37">
        <f>FC_OTH_CP_E!E51+FC_OTH_HH_E!E51+FC_OTH_AFF_E!E51</f>
        <v>3576.9346517626836</v>
      </c>
      <c r="F51" s="37">
        <f>FC_OTH_CP_E!F51+FC_OTH_HH_E!F51+FC_OTH_AFF_E!F51</f>
        <v>3764.1874462596716</v>
      </c>
      <c r="G51" s="37">
        <f>FC_OTH_CP_E!G51+FC_OTH_HH_E!G51+FC_OTH_AFF_E!G51</f>
        <v>3692.3688736027502</v>
      </c>
      <c r="H51" s="37">
        <f>FC_OTH_CP_E!H51+FC_OTH_HH_E!H51+FC_OTH_AFF_E!H51</f>
        <v>3727.4720550300954</v>
      </c>
      <c r="I51" s="37">
        <f>FC_OTH_CP_E!I51+FC_OTH_HH_E!I51+FC_OTH_AFF_E!I51</f>
        <v>3642.7987962166803</v>
      </c>
      <c r="J51" s="37">
        <f>FC_OTH_CP_E!J51+FC_OTH_HH_E!J51+FC_OTH_AFF_E!J51</f>
        <v>3395.829750644883</v>
      </c>
      <c r="K51" s="37">
        <f>FC_OTH_CP_E!K51+FC_OTH_HH_E!K51+FC_OTH_AFF_E!K51</f>
        <v>3534.6732588134137</v>
      </c>
      <c r="L51" s="37">
        <f>FC_OTH_CP_E!L51+FC_OTH_HH_E!L51+FC_OTH_AFF_E!L51</f>
        <v>3412.5752364574378</v>
      </c>
      <c r="M51" s="37">
        <f>FC_OTH_CP_E!M51+FC_OTH_HH_E!M51+FC_OTH_AFF_E!M51</f>
        <v>3797.8933791917452</v>
      </c>
      <c r="N51" s="37">
        <f>FC_OTH_CP_E!N51+FC_OTH_HH_E!N51+FC_OTH_AFF_E!N51</f>
        <v>3371.3241616509035</v>
      </c>
      <c r="O51" s="37">
        <f>FC_OTH_CP_E!O51+FC_OTH_HH_E!O51+FC_OTH_AFF_E!O51</f>
        <v>3298.5812553740311</v>
      </c>
      <c r="P51" s="37">
        <f>FC_OTH_CP_E!P51+FC_OTH_HH_E!P51+FC_OTH_AFF_E!P51</f>
        <v>3261.2424763542554</v>
      </c>
      <c r="Q51" s="37">
        <f>FC_OTH_CP_E!Q51+FC_OTH_HH_E!Q51+FC_OTH_AFF_E!Q51</f>
        <v>2840.1117798796204</v>
      </c>
      <c r="R51" s="37">
        <f>FC_OTH_CP_E!R51+FC_OTH_HH_E!R51+FC_OTH_AFF_E!R51</f>
        <v>2975.5159071367166</v>
      </c>
      <c r="S51" s="37">
        <f>FC_OTH_CP_E!S51+FC_OTH_HH_E!S51+FC_OTH_AFF_E!S51</f>
        <v>3214.2397248495276</v>
      </c>
      <c r="T51" s="37">
        <f>FC_OTH_CP_E!T51+FC_OTH_HH_E!T51+FC_OTH_AFF_E!T51</f>
        <v>3318.6801375752366</v>
      </c>
      <c r="U51" s="37">
        <f>FC_OTH_CP_E!U51+FC_OTH_HH_E!U51+FC_OTH_AFF_E!U51</f>
        <v>3067.7271711092012</v>
      </c>
      <c r="V51" s="37">
        <f>FC_OTH_CP_E!V51+FC_OTH_HH_E!V51+FC_OTH_AFF_E!V51</f>
        <v>3060.7719690455715</v>
      </c>
      <c r="W51" s="37">
        <f>FC_OTH_CP_E!W51+FC_OTH_HH_E!W51+FC_OTH_AFF_E!W51</f>
        <v>3009.1328460877021</v>
      </c>
      <c r="X51" s="37">
        <f>FC_OTH_CP_E!X51+FC_OTH_HH_E!X51+FC_OTH_AFF_E!X51</f>
        <v>3168.3972484952706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1008.8699054170244</v>
      </c>
      <c r="D52" s="37">
        <f t="shared" ref="D52:W52" si="31">SUM(D53:D70)</f>
        <v>1076.5445399828025</v>
      </c>
      <c r="E52" s="37">
        <f t="shared" si="31"/>
        <v>1112.6680997420467</v>
      </c>
      <c r="F52" s="37">
        <f t="shared" si="31"/>
        <v>1184.1499570077392</v>
      </c>
      <c r="G52" s="37">
        <f t="shared" si="31"/>
        <v>1230.7419604471202</v>
      </c>
      <c r="H52" s="37">
        <f t="shared" si="31"/>
        <v>1265.1333619948405</v>
      </c>
      <c r="I52" s="37">
        <f t="shared" si="31"/>
        <v>1325.8753224419597</v>
      </c>
      <c r="J52" s="37">
        <f t="shared" si="31"/>
        <v>1388.9479793637136</v>
      </c>
      <c r="K52" s="37">
        <f t="shared" si="31"/>
        <v>1454.550988822012</v>
      </c>
      <c r="L52" s="37">
        <f t="shared" si="31"/>
        <v>1562.5612209802243</v>
      </c>
      <c r="M52" s="37">
        <f t="shared" si="31"/>
        <v>1652.4898538263121</v>
      </c>
      <c r="N52" s="37">
        <f t="shared" si="31"/>
        <v>1722.798968185725</v>
      </c>
      <c r="O52" s="37">
        <f t="shared" si="31"/>
        <v>1833.6757523645731</v>
      </c>
      <c r="P52" s="37">
        <f t="shared" si="31"/>
        <v>1950.8138435081687</v>
      </c>
      <c r="Q52" s="37">
        <f t="shared" si="31"/>
        <v>2001.9904557179702</v>
      </c>
      <c r="R52" s="37">
        <f t="shared" si="31"/>
        <v>2048.7375752364578</v>
      </c>
      <c r="S52" s="37">
        <f t="shared" si="31"/>
        <v>2111.9371453138447</v>
      </c>
      <c r="T52" s="37">
        <f t="shared" si="31"/>
        <v>2154.7837489251942</v>
      </c>
      <c r="U52" s="37">
        <f t="shared" si="31"/>
        <v>2245.4299226139296</v>
      </c>
      <c r="V52" s="37">
        <f t="shared" si="31"/>
        <v>2405.2675838349096</v>
      </c>
      <c r="W52" s="37">
        <f t="shared" si="31"/>
        <v>2475.8880481513334</v>
      </c>
      <c r="X52" s="37">
        <f t="shared" ref="X52" si="32">SUM(X53:X70)</f>
        <v>2762.1916595012899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</v>
      </c>
      <c r="F57" s="10">
        <f>FC_OTH_CP_E!F57+FC_OTH_HH_E!F57+FC_OTH_AFF_E!F57</f>
        <v>1.7435941530524501</v>
      </c>
      <c r="G57" s="10">
        <f>FC_OTH_CP_E!G57+FC_OTH_HH_E!G57+FC_OTH_AFF_E!G57</f>
        <v>2.0302665520206364</v>
      </c>
      <c r="H57" s="10">
        <f>FC_OTH_CP_E!H57+FC_OTH_HH_E!H57+FC_OTH_AFF_E!H57</f>
        <v>2.4601031814273435</v>
      </c>
      <c r="I57" s="10">
        <f>FC_OTH_CP_E!I57+FC_OTH_HH_E!I57+FC_OTH_AFF_E!I57</f>
        <v>3.0508168529664661</v>
      </c>
      <c r="J57" s="10">
        <f>FC_OTH_CP_E!J57+FC_OTH_HH_E!J57+FC_OTH_AFF_E!J57</f>
        <v>3.8334479793637142</v>
      </c>
      <c r="K57" s="10">
        <f>FC_OTH_CP_E!K57+FC_OTH_HH_E!K57+FC_OTH_AFF_E!K57</f>
        <v>4.8693035253654342</v>
      </c>
      <c r="L57" s="10">
        <f>FC_OTH_CP_E!L57+FC_OTH_HH_E!L57+FC_OTH_AFF_E!L57</f>
        <v>6.3414445399828026</v>
      </c>
      <c r="M57" s="10">
        <f>FC_OTH_CP_E!M57+FC_OTH_HH_E!M57+FC_OTH_AFF_E!M57</f>
        <v>8.6963026655202071</v>
      </c>
      <c r="N57" s="10">
        <f>FC_OTH_CP_E!N57+FC_OTH_HH_E!N57+FC_OTH_AFF_E!N57</f>
        <v>10.936027515047291</v>
      </c>
      <c r="O57" s="10">
        <f>FC_OTH_CP_E!O57+FC_OTH_HH_E!O57+FC_OTH_AFF_E!O57</f>
        <v>12.563800515907134</v>
      </c>
      <c r="P57" s="10">
        <f>FC_OTH_CP_E!P57+FC_OTH_HH_E!P57+FC_OTH_AFF_E!P57</f>
        <v>13.677987962166807</v>
      </c>
      <c r="Q57" s="10">
        <f>FC_OTH_CP_E!Q57+FC_OTH_HH_E!Q57+FC_OTH_AFF_E!Q57</f>
        <v>14.776870163370592</v>
      </c>
      <c r="R57" s="10">
        <f>FC_OTH_CP_E!R57+FC_OTH_HH_E!R57+FC_OTH_AFF_E!R57</f>
        <v>15.807050730868445</v>
      </c>
      <c r="S57" s="10">
        <f>FC_OTH_CP_E!S57+FC_OTH_HH_E!S57+FC_OTH_AFF_E!S57</f>
        <v>16.68968185726569</v>
      </c>
      <c r="T57" s="10">
        <f>FC_OTH_CP_E!T57+FC_OTH_HH_E!T57+FC_OTH_AFF_E!T57</f>
        <v>17.451332760103181</v>
      </c>
      <c r="U57" s="10">
        <f>FC_OTH_CP_E!U57+FC_OTH_HH_E!U57+FC_OTH_AFF_E!U57</f>
        <v>17.974462596732586</v>
      </c>
      <c r="V57" s="10">
        <f>FC_OTH_CP_E!V57+FC_OTH_HH_E!V57+FC_OTH_AFF_E!V57</f>
        <v>18.326827171109194</v>
      </c>
      <c r="W57" s="10">
        <f>FC_OTH_CP_E!W57+FC_OTH_HH_E!W57+FC_OTH_AFF_E!W57</f>
        <v>18.835339638865005</v>
      </c>
      <c r="X57" s="10">
        <f>FC_OTH_CP_E!X57+FC_OTH_HH_E!X57+FC_OTH_AFF_E!X57</f>
        <v>19.346087704213243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1001.6240756663794</v>
      </c>
      <c r="D59" s="10">
        <f>FC_OTH_CP_E!D59+FC_OTH_HH_E!D59+FC_OTH_AFF_E!D59</f>
        <v>1062.3865004299219</v>
      </c>
      <c r="E59" s="10">
        <f>FC_OTH_CP_E!E59+FC_OTH_HH_E!E59+FC_OTH_AFF_E!E59</f>
        <v>1096.1593293207225</v>
      </c>
      <c r="F59" s="10">
        <f>FC_OTH_CP_E!F59+FC_OTH_HH_E!F59+FC_OTH_AFF_E!F59</f>
        <v>1144.3584694754948</v>
      </c>
      <c r="G59" s="10">
        <f>FC_OTH_CP_E!G59+FC_OTH_HH_E!G59+FC_OTH_AFF_E!G59</f>
        <v>1185.1773000859851</v>
      </c>
      <c r="H59" s="10">
        <f>FC_OTH_CP_E!H59+FC_OTH_HH_E!H59+FC_OTH_AFF_E!H59</f>
        <v>1219.9531384350814</v>
      </c>
      <c r="I59" s="10">
        <f>FC_OTH_CP_E!I59+FC_OTH_HH_E!I59+FC_OTH_AFF_E!I59</f>
        <v>1272.8575236457432</v>
      </c>
      <c r="J59" s="10">
        <f>FC_OTH_CP_E!J59+FC_OTH_HH_E!J59+FC_OTH_AFF_E!J59</f>
        <v>1327.5771281169382</v>
      </c>
      <c r="K59" s="10">
        <f>FC_OTH_CP_E!K59+FC_OTH_HH_E!K59+FC_OTH_AFF_E!K59</f>
        <v>1382.4877901977643</v>
      </c>
      <c r="L59" s="10">
        <f>FC_OTH_CP_E!L59+FC_OTH_HH_E!L59+FC_OTH_AFF_E!L59</f>
        <v>1476.5692175408435</v>
      </c>
      <c r="M59" s="10">
        <f>FC_OTH_CP_E!M59+FC_OTH_HH_E!M59+FC_OTH_AFF_E!M59</f>
        <v>1526.3447119518496</v>
      </c>
      <c r="N59" s="10">
        <f>FC_OTH_CP_E!N59+FC_OTH_HH_E!N59+FC_OTH_AFF_E!N59</f>
        <v>1570.1729148753209</v>
      </c>
      <c r="O59" s="10">
        <f>FC_OTH_CP_E!O59+FC_OTH_HH_E!O59+FC_OTH_AFF_E!O59</f>
        <v>1640.9668959587264</v>
      </c>
      <c r="P59" s="10">
        <f>FC_OTH_CP_E!P59+FC_OTH_HH_E!P59+FC_OTH_AFF_E!P59</f>
        <v>1708.5363714531386</v>
      </c>
      <c r="Q59" s="10">
        <f>FC_OTH_CP_E!Q59+FC_OTH_HH_E!Q59+FC_OTH_AFF_E!Q59</f>
        <v>1747.492175408426</v>
      </c>
      <c r="R59" s="10">
        <f>FC_OTH_CP_E!R59+FC_OTH_HH_E!R59+FC_OTH_AFF_E!R59</f>
        <v>1777.5628546861567</v>
      </c>
      <c r="S59" s="10">
        <f>FC_OTH_CP_E!S59+FC_OTH_HH_E!S59+FC_OTH_AFF_E!S59</f>
        <v>1802.1878761822882</v>
      </c>
      <c r="T59" s="10">
        <f>FC_OTH_CP_E!T59+FC_OTH_HH_E!T59+FC_OTH_AFF_E!T59</f>
        <v>1831.5793637145321</v>
      </c>
      <c r="U59" s="10">
        <f>FC_OTH_CP_E!U59+FC_OTH_HH_E!U59+FC_OTH_AFF_E!U59</f>
        <v>1902.8692175408432</v>
      </c>
      <c r="V59" s="10">
        <f>FC_OTH_CP_E!V59+FC_OTH_HH_E!V59+FC_OTH_AFF_E!V59</f>
        <v>2038.2255374032675</v>
      </c>
      <c r="W59" s="10">
        <f>FC_OTH_CP_E!W59+FC_OTH_HH_E!W59+FC_OTH_AFF_E!W59</f>
        <v>2078.949355116079</v>
      </c>
      <c r="X59" s="10">
        <f>FC_OTH_CP_E!X59+FC_OTH_HH_E!X59+FC_OTH_AFF_E!X59</f>
        <v>2314.7214101461736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1.5047291487532239</v>
      </c>
      <c r="D61" s="10">
        <f>FC_OTH_CP_E!D61+FC_OTH_HH_E!D61+FC_OTH_AFF_E!D61</f>
        <v>1.4569217540842649</v>
      </c>
      <c r="E61" s="10">
        <f>FC_OTH_CP_E!E61+FC_OTH_HH_E!E61+FC_OTH_AFF_E!E61</f>
        <v>1.7196904557179709</v>
      </c>
      <c r="F61" s="10">
        <f>FC_OTH_CP_E!F61+FC_OTH_HH_E!F61+FC_OTH_AFF_E!F61</f>
        <v>19.513757523645744</v>
      </c>
      <c r="G61" s="10">
        <f>FC_OTH_CP_E!G61+FC_OTH_HH_E!G61+FC_OTH_AFF_E!G61</f>
        <v>21.520034393809109</v>
      </c>
      <c r="H61" s="10">
        <f>FC_OTH_CP_E!H61+FC_OTH_HH_E!H61+FC_OTH_AFF_E!H61</f>
        <v>19.585382631126407</v>
      </c>
      <c r="I61" s="10">
        <f>FC_OTH_CP_E!I61+FC_OTH_HH_E!I61+FC_OTH_AFF_E!I61</f>
        <v>23.454686156491821</v>
      </c>
      <c r="J61" s="10">
        <f>FC_OTH_CP_E!J61+FC_OTH_HH_E!J61+FC_OTH_AFF_E!J61</f>
        <v>24.911607910576084</v>
      </c>
      <c r="K61" s="10">
        <f>FC_OTH_CP_E!K61+FC_OTH_HH_E!K61+FC_OTH_AFF_E!K61</f>
        <v>28.70928632846088</v>
      </c>
      <c r="L61" s="10">
        <f>FC_OTH_CP_E!L61+FC_OTH_HH_E!L61+FC_OTH_AFF_E!L61</f>
        <v>36.543422184006872</v>
      </c>
      <c r="M61" s="10">
        <f>FC_OTH_CP_E!M61+FC_OTH_HH_E!M61+FC_OTH_AFF_E!M61</f>
        <v>53.358211521926052</v>
      </c>
      <c r="N61" s="10">
        <f>FC_OTH_CP_E!N61+FC_OTH_HH_E!N61+FC_OTH_AFF_E!N61</f>
        <v>68.66818572656922</v>
      </c>
      <c r="O61" s="10">
        <f>FC_OTH_CP_E!O61+FC_OTH_HH_E!O61+FC_OTH_AFF_E!O61</f>
        <v>96.541530524505561</v>
      </c>
      <c r="P61" s="10">
        <f>FC_OTH_CP_E!P61+FC_OTH_HH_E!P61+FC_OTH_AFF_E!P61</f>
        <v>131.79518486672396</v>
      </c>
      <c r="Q61" s="10">
        <f>FC_OTH_CP_E!Q61+FC_OTH_HH_E!Q61+FC_OTH_AFF_E!Q61</f>
        <v>133.13267411865866</v>
      </c>
      <c r="R61" s="10">
        <f>FC_OTH_CP_E!R61+FC_OTH_HH_E!R61+FC_OTH_AFF_E!R61</f>
        <v>134.99570077386073</v>
      </c>
      <c r="S61" s="10">
        <f>FC_OTH_CP_E!S61+FC_OTH_HH_E!S61+FC_OTH_AFF_E!S61</f>
        <v>158.16371453138439</v>
      </c>
      <c r="T61" s="10">
        <f>FC_OTH_CP_E!T61+FC_OTH_HH_E!T61+FC_OTH_AFF_E!T61</f>
        <v>151.26663800515902</v>
      </c>
      <c r="U61" s="10">
        <f>FC_OTH_CP_E!U61+FC_OTH_HH_E!U61+FC_OTH_AFF_E!U61</f>
        <v>146.27239896818571</v>
      </c>
      <c r="V61" s="10">
        <f>FC_OTH_CP_E!V61+FC_OTH_HH_E!V61+FC_OTH_AFF_E!V61</f>
        <v>143.61951848667238</v>
      </c>
      <c r="W61" s="10">
        <f>FC_OTH_CP_E!W61+FC_OTH_HH_E!W61+FC_OTH_AFF_E!W61</f>
        <v>146.44307824591576</v>
      </c>
      <c r="X61" s="10">
        <f>FC_OTH_CP_E!X61+FC_OTH_HH_E!X61+FC_OTH_AFF_E!X61</f>
        <v>147.15614789337923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4.4902837489251937</v>
      </c>
      <c r="D62" s="10">
        <f>FC_OTH_CP_E!D62+FC_OTH_HH_E!D62+FC_OTH_AFF_E!D62</f>
        <v>10.461478933791918</v>
      </c>
      <c r="E62" s="10">
        <f>FC_OTH_CP_E!E62+FC_OTH_HH_E!E62+FC_OTH_AFF_E!E62</f>
        <v>10.174806534823732</v>
      </c>
      <c r="F62" s="10">
        <f>FC_OTH_CP_E!F62+FC_OTH_HH_E!F62+FC_OTH_AFF_E!F62</f>
        <v>11.631814273430779</v>
      </c>
      <c r="G62" s="10">
        <f>FC_OTH_CP_E!G62+FC_OTH_HH_E!G62+FC_OTH_AFF_E!G62</f>
        <v>12.46775580395529</v>
      </c>
      <c r="H62" s="10">
        <f>FC_OTH_CP_E!H62+FC_OTH_HH_E!H62+FC_OTH_AFF_E!H62</f>
        <v>11.130180567497851</v>
      </c>
      <c r="I62" s="10">
        <f>FC_OTH_CP_E!I62+FC_OTH_HH_E!I62+FC_OTH_AFF_E!I62</f>
        <v>10.031556319862414</v>
      </c>
      <c r="J62" s="10">
        <f>FC_OTH_CP_E!J62+FC_OTH_HH_E!J62+FC_OTH_AFF_E!J62</f>
        <v>10.628632846087694</v>
      </c>
      <c r="K62" s="10">
        <f>FC_OTH_CP_E!K62+FC_OTH_HH_E!K62+FC_OTH_AFF_E!K62</f>
        <v>11.010834049871026</v>
      </c>
      <c r="L62" s="10">
        <f>FC_OTH_CP_E!L62+FC_OTH_HH_E!L62+FC_OTH_AFF_E!L62</f>
        <v>8.3595872742906305</v>
      </c>
      <c r="M62" s="10">
        <f>FC_OTH_CP_E!M62+FC_OTH_HH_E!M62+FC_OTH_AFF_E!M62</f>
        <v>21.042304385210656</v>
      </c>
      <c r="N62" s="10">
        <f>FC_OTH_CP_E!N62+FC_OTH_HH_E!N62+FC_OTH_AFF_E!N62</f>
        <v>20.540756663800504</v>
      </c>
      <c r="O62" s="10">
        <f>FC_OTH_CP_E!O62+FC_OTH_HH_E!O62+FC_OTH_AFF_E!O62</f>
        <v>20.492949269131554</v>
      </c>
      <c r="P62" s="10">
        <f>FC_OTH_CP_E!P62+FC_OTH_HH_E!P62+FC_OTH_AFF_E!P62</f>
        <v>22.714273430782455</v>
      </c>
      <c r="Q62" s="10">
        <f>FC_OTH_CP_E!Q62+FC_OTH_HH_E!Q62+FC_OTH_AFF_E!Q62</f>
        <v>21.543938091143591</v>
      </c>
      <c r="R62" s="10">
        <f>FC_OTH_CP_E!R62+FC_OTH_HH_E!R62+FC_OTH_AFF_E!R62</f>
        <v>23.168013757523639</v>
      </c>
      <c r="S62" s="10">
        <f>FC_OTH_CP_E!S62+FC_OTH_HH_E!S62+FC_OTH_AFF_E!S62</f>
        <v>21.902149613069639</v>
      </c>
      <c r="T62" s="10">
        <f>FC_OTH_CP_E!T62+FC_OTH_HH_E!T62+FC_OTH_AFF_E!T62</f>
        <v>22.268615649183165</v>
      </c>
      <c r="U62" s="10">
        <f>FC_OTH_CP_E!U62+FC_OTH_HH_E!U62+FC_OTH_AFF_E!U62</f>
        <v>22.795614789337918</v>
      </c>
      <c r="V62" s="10">
        <f>FC_OTH_CP_E!V62+FC_OTH_HH_E!V62+FC_OTH_AFF_E!V62</f>
        <v>22.607910576096288</v>
      </c>
      <c r="W62" s="10">
        <f>FC_OTH_CP_E!W62+FC_OTH_HH_E!W62+FC_OTH_AFF_E!W62</f>
        <v>21.286500429922643</v>
      </c>
      <c r="X62" s="10">
        <f>FC_OTH_CP_E!X62+FC_OTH_HH_E!X62+FC_OTH_AFF_E!X62</f>
        <v>21.300515907136706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16.79088564058469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1.2508168529664661</v>
      </c>
      <c r="D70" s="10">
        <f>FC_OTH_CP_E!D70+FC_OTH_HH_E!D70+FC_OTH_AFF_E!D70</f>
        <v>2.2396388650042995</v>
      </c>
      <c r="E70" s="10">
        <f>FC_OTH_CP_E!E70+FC_OTH_HH_E!E70+FC_OTH_AFF_E!E70</f>
        <v>4.6142734307824593</v>
      </c>
      <c r="F70" s="10">
        <f>FC_OTH_CP_E!F70+FC_OTH_HH_E!F70+FC_OTH_AFF_E!F70</f>
        <v>6.9023215821152188</v>
      </c>
      <c r="G70" s="10">
        <f>FC_OTH_CP_E!G70+FC_OTH_HH_E!G70+FC_OTH_AFF_E!G70</f>
        <v>9.5466036113499566</v>
      </c>
      <c r="H70" s="10">
        <f>FC_OTH_CP_E!H70+FC_OTH_HH_E!H70+FC_OTH_AFF_E!H70</f>
        <v>12.004557179707653</v>
      </c>
      <c r="I70" s="10">
        <f>FC_OTH_CP_E!I70+FC_OTH_HH_E!I70+FC_OTH_AFF_E!I70</f>
        <v>16.480739466895962</v>
      </c>
      <c r="J70" s="10">
        <f>FC_OTH_CP_E!J70+FC_OTH_HH_E!J70+FC_OTH_AFF_E!J70</f>
        <v>21.997162510748069</v>
      </c>
      <c r="K70" s="10">
        <f>FC_OTH_CP_E!K70+FC_OTH_HH_E!K70+FC_OTH_AFF_E!K70</f>
        <v>27.473774720550299</v>
      </c>
      <c r="L70" s="10">
        <f>FC_OTH_CP_E!L70+FC_OTH_HH_E!L70+FC_OTH_AFF_E!L70</f>
        <v>34.747549441100595</v>
      </c>
      <c r="M70" s="10">
        <f>FC_OTH_CP_E!M70+FC_OTH_HH_E!M70+FC_OTH_AFF_E!M70</f>
        <v>43.048323301805674</v>
      </c>
      <c r="N70" s="10">
        <f>FC_OTH_CP_E!N70+FC_OTH_HH_E!N70+FC_OTH_AFF_E!N70</f>
        <v>52.481083404987103</v>
      </c>
      <c r="O70" s="10">
        <f>FC_OTH_CP_E!O70+FC_OTH_HH_E!O70+FC_OTH_AFF_E!O70</f>
        <v>63.110576096302665</v>
      </c>
      <c r="P70" s="10">
        <f>FC_OTH_CP_E!P70+FC_OTH_HH_E!P70+FC_OTH_AFF_E!P70</f>
        <v>74.090025795356837</v>
      </c>
      <c r="Q70" s="10">
        <f>FC_OTH_CP_E!Q70+FC_OTH_HH_E!Q70+FC_OTH_AFF_E!Q70</f>
        <v>85.044797936371438</v>
      </c>
      <c r="R70" s="10">
        <f>FC_OTH_CP_E!R70+FC_OTH_HH_E!R70+FC_OTH_AFF_E!R70</f>
        <v>97.203955288048149</v>
      </c>
      <c r="S70" s="10">
        <f>FC_OTH_CP_E!S70+FC_OTH_HH_E!S70+FC_OTH_AFF_E!S70</f>
        <v>112.99372312983661</v>
      </c>
      <c r="T70" s="10">
        <f>FC_OTH_CP_E!T70+FC_OTH_HH_E!T70+FC_OTH_AFF_E!T70</f>
        <v>132.2177987962167</v>
      </c>
      <c r="U70" s="10">
        <f>FC_OTH_CP_E!U70+FC_OTH_HH_E!U70+FC_OTH_AFF_E!U70</f>
        <v>155.51822871883061</v>
      </c>
      <c r="V70" s="10">
        <f>FC_OTH_CP_E!V70+FC_OTH_HH_E!V70+FC_OTH_AFF_E!V70</f>
        <v>182.48779019776438</v>
      </c>
      <c r="W70" s="10">
        <f>FC_OTH_CP_E!W70+FC_OTH_HH_E!W70+FC_OTH_AFF_E!W70</f>
        <v>210.37377472055033</v>
      </c>
      <c r="X70" s="10">
        <f>FC_OTH_CP_E!X70+FC_OTH_HH_E!X70+FC_OTH_AFF_E!X70</f>
        <v>242.87661220980226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8.4790197764402411</v>
      </c>
      <c r="D71" s="37">
        <f t="shared" ref="D71:W71" si="34">SUM(D72:D73)</f>
        <v>12.802149613069645</v>
      </c>
      <c r="E71" s="37">
        <f t="shared" si="34"/>
        <v>11.631814273430784</v>
      </c>
      <c r="F71" s="37">
        <f t="shared" si="34"/>
        <v>14.020292347377469</v>
      </c>
      <c r="G71" s="37">
        <f t="shared" si="34"/>
        <v>13.829234737747203</v>
      </c>
      <c r="H71" s="37">
        <f t="shared" si="34"/>
        <v>15.716079105760961</v>
      </c>
      <c r="I71" s="37">
        <f t="shared" si="34"/>
        <v>15.095098882201196</v>
      </c>
      <c r="J71" s="37">
        <f t="shared" si="34"/>
        <v>19.680911435941518</v>
      </c>
      <c r="K71" s="37">
        <f t="shared" si="34"/>
        <v>22.236543422184017</v>
      </c>
      <c r="L71" s="37">
        <f t="shared" si="34"/>
        <v>19.155460017196912</v>
      </c>
      <c r="M71" s="37">
        <f t="shared" si="34"/>
        <v>25.962596732588125</v>
      </c>
      <c r="N71" s="37">
        <f t="shared" si="34"/>
        <v>25.246001719690433</v>
      </c>
      <c r="O71" s="37">
        <f t="shared" si="34"/>
        <v>25.389337919174555</v>
      </c>
      <c r="P71" s="37">
        <f t="shared" si="34"/>
        <v>28.780911435941523</v>
      </c>
      <c r="Q71" s="37">
        <f t="shared" si="34"/>
        <v>29.377987962166813</v>
      </c>
      <c r="R71" s="37">
        <f t="shared" si="34"/>
        <v>32.435253654342205</v>
      </c>
      <c r="S71" s="37">
        <f t="shared" si="34"/>
        <v>29.473602751504714</v>
      </c>
      <c r="T71" s="37">
        <f t="shared" si="34"/>
        <v>29.624419604471232</v>
      </c>
      <c r="U71" s="37">
        <f t="shared" si="34"/>
        <v>30.812639724849522</v>
      </c>
      <c r="V71" s="37">
        <f t="shared" si="34"/>
        <v>33.051418744625948</v>
      </c>
      <c r="W71" s="37">
        <f t="shared" si="34"/>
        <v>30.191315563198657</v>
      </c>
      <c r="X71" s="37">
        <f t="shared" ref="X71" si="35">SUM(X72:X73)</f>
        <v>31.776268271711075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5.4934651762682716</v>
      </c>
      <c r="D72" s="10">
        <f>FC_OTH_CP_E!D72+FC_OTH_HH_E!D72+FC_OTH_AFF_E!D72</f>
        <v>5.8278589853826297</v>
      </c>
      <c r="E72" s="10">
        <f>FC_OTH_CP_E!E72+FC_OTH_HH_E!E72+FC_OTH_AFF_E!E72</f>
        <v>4.8485812553740333</v>
      </c>
      <c r="F72" s="10">
        <f>FC_OTH_CP_E!F72+FC_OTH_HH_E!F72+FC_OTH_AFF_E!F72</f>
        <v>6.2577815993121222</v>
      </c>
      <c r="G72" s="10">
        <f>FC_OTH_CP_E!G72+FC_OTH_HH_E!G72+FC_OTH_AFF_E!G72</f>
        <v>5.5173688736027513</v>
      </c>
      <c r="H72" s="10">
        <f>FC_OTH_CP_E!H72+FC_OTH_HH_E!H72+FC_OTH_AFF_E!H72</f>
        <v>8.2879621668099741</v>
      </c>
      <c r="I72" s="10">
        <f>FC_OTH_CP_E!I72+FC_OTH_HH_E!I72+FC_OTH_AFF_E!I72</f>
        <v>8.4073946689595829</v>
      </c>
      <c r="J72" s="10">
        <f>FC_OTH_CP_E!J72+FC_OTH_HH_E!J72+FC_OTH_AFF_E!J72</f>
        <v>12.587188306104892</v>
      </c>
      <c r="K72" s="10">
        <f>FC_OTH_CP_E!K72+FC_OTH_HH_E!K72+FC_OTH_AFF_E!K72</f>
        <v>14.903955288048158</v>
      </c>
      <c r="L72" s="10">
        <f>FC_OTH_CP_E!L72+FC_OTH_HH_E!L72+FC_OTH_AFF_E!L72</f>
        <v>13.590369733447986</v>
      </c>
      <c r="M72" s="10">
        <f>FC_OTH_CP_E!M72+FC_OTH_HH_E!M72+FC_OTH_AFF_E!M72</f>
        <v>11.942304385210658</v>
      </c>
      <c r="N72" s="10">
        <f>FC_OTH_CP_E!N72+FC_OTH_HH_E!N72+FC_OTH_AFF_E!N72</f>
        <v>11.560103181427333</v>
      </c>
      <c r="O72" s="10">
        <f>FC_OTH_CP_E!O72+FC_OTH_HH_E!O72+FC_OTH_AFF_E!O72</f>
        <v>11.727343078245921</v>
      </c>
      <c r="P72" s="10">
        <f>FC_OTH_CP_E!P72+FC_OTH_HH_E!P72+FC_OTH_AFF_E!P72</f>
        <v>13.638091143594146</v>
      </c>
      <c r="Q72" s="10">
        <f>FC_OTH_CP_E!Q72+FC_OTH_HH_E!Q72+FC_OTH_AFF_E!Q72</f>
        <v>14.99948409286328</v>
      </c>
      <c r="R72" s="10">
        <f>FC_OTH_CP_E!R72+FC_OTH_HH_E!R72+FC_OTH_AFF_E!R72</f>
        <v>16.981943250214954</v>
      </c>
      <c r="S72" s="10">
        <f>FC_OTH_CP_E!S72+FC_OTH_HH_E!S72+FC_OTH_AFF_E!S72</f>
        <v>14.880137575236454</v>
      </c>
      <c r="T72" s="10">
        <f>FC_OTH_CP_E!T72+FC_OTH_HH_E!T72+FC_OTH_AFF_E!T72</f>
        <v>14.778675838349116</v>
      </c>
      <c r="U72" s="10">
        <f>FC_OTH_CP_E!U72+FC_OTH_HH_E!U72+FC_OTH_AFF_E!U72</f>
        <v>15.615563198624246</v>
      </c>
      <c r="V72" s="10">
        <f>FC_OTH_CP_E!V72+FC_OTH_HH_E!V72+FC_OTH_AFF_E!V72</f>
        <v>17.979535683576948</v>
      </c>
      <c r="W72" s="10">
        <f>FC_OTH_CP_E!W72+FC_OTH_HH_E!W72+FC_OTH_AFF_E!W72</f>
        <v>16.000343938091159</v>
      </c>
      <c r="X72" s="10">
        <f>FC_OTH_CP_E!X72+FC_OTH_HH_E!X72+FC_OTH_AFF_E!X72</f>
        <v>17.575924333619938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2.9855546001719691</v>
      </c>
      <c r="D73" s="10">
        <f>FC_OTH_CP_E!D73+FC_OTH_HH_E!D73+FC_OTH_AFF_E!D73</f>
        <v>6.9742906276870151</v>
      </c>
      <c r="E73" s="10">
        <f>FC_OTH_CP_E!E73+FC_OTH_HH_E!E73+FC_OTH_AFF_E!E73</f>
        <v>6.7832330180567508</v>
      </c>
      <c r="F73" s="10">
        <f>FC_OTH_CP_E!F73+FC_OTH_HH_E!F73+FC_OTH_AFF_E!F73</f>
        <v>7.7625107480653464</v>
      </c>
      <c r="G73" s="10">
        <f>FC_OTH_CP_E!G73+FC_OTH_HH_E!G73+FC_OTH_AFF_E!G73</f>
        <v>8.3118658641444529</v>
      </c>
      <c r="H73" s="10">
        <f>FC_OTH_CP_E!H73+FC_OTH_HH_E!H73+FC_OTH_AFF_E!H73</f>
        <v>7.4281169389509882</v>
      </c>
      <c r="I73" s="10">
        <f>FC_OTH_CP_E!I73+FC_OTH_HH_E!I73+FC_OTH_AFF_E!I73</f>
        <v>6.6877042132416129</v>
      </c>
      <c r="J73" s="10">
        <f>FC_OTH_CP_E!J73+FC_OTH_HH_E!J73+FC_OTH_AFF_E!J73</f>
        <v>7.0937231298366248</v>
      </c>
      <c r="K73" s="10">
        <f>FC_OTH_CP_E!K73+FC_OTH_HH_E!K73+FC_OTH_AFF_E!K73</f>
        <v>7.3325881341358592</v>
      </c>
      <c r="L73" s="10">
        <f>FC_OTH_CP_E!L73+FC_OTH_HH_E!L73+FC_OTH_AFF_E!L73</f>
        <v>5.5650902837489262</v>
      </c>
      <c r="M73" s="10">
        <f>FC_OTH_CP_E!M73+FC_OTH_HH_E!M73+FC_OTH_AFF_E!M73</f>
        <v>14.020292347377467</v>
      </c>
      <c r="N73" s="10">
        <f>FC_OTH_CP_E!N73+FC_OTH_HH_E!N73+FC_OTH_AFF_E!N73</f>
        <v>13.685898538263102</v>
      </c>
      <c r="O73" s="10">
        <f>FC_OTH_CP_E!O73+FC_OTH_HH_E!O73+FC_OTH_AFF_E!O73</f>
        <v>13.661994840928633</v>
      </c>
      <c r="P73" s="10">
        <f>FC_OTH_CP_E!P73+FC_OTH_HH_E!P73+FC_OTH_AFF_E!P73</f>
        <v>15.142820292347377</v>
      </c>
      <c r="Q73" s="10">
        <f>FC_OTH_CP_E!Q73+FC_OTH_HH_E!Q73+FC_OTH_AFF_E!Q73</f>
        <v>14.378503869303531</v>
      </c>
      <c r="R73" s="10">
        <f>FC_OTH_CP_E!R73+FC_OTH_HH_E!R73+FC_OTH_AFF_E!R73</f>
        <v>15.453310404127253</v>
      </c>
      <c r="S73" s="10">
        <f>FC_OTH_CP_E!S73+FC_OTH_HH_E!S73+FC_OTH_AFF_E!S73</f>
        <v>14.593465176268262</v>
      </c>
      <c r="T73" s="10">
        <f>FC_OTH_CP_E!T73+FC_OTH_HH_E!T73+FC_OTH_AFF_E!T73</f>
        <v>14.845743766122116</v>
      </c>
      <c r="U73" s="10">
        <f>FC_OTH_CP_E!U73+FC_OTH_HH_E!U73+FC_OTH_AFF_E!U73</f>
        <v>15.197076526225276</v>
      </c>
      <c r="V73" s="10">
        <f>FC_OTH_CP_E!V73+FC_OTH_HH_E!V73+FC_OTH_AFF_E!V73</f>
        <v>15.071883061049</v>
      </c>
      <c r="W73" s="10">
        <f>FC_OTH_CP_E!W73+FC_OTH_HH_E!W73+FC_OTH_AFF_E!W73</f>
        <v>14.190971625107496</v>
      </c>
      <c r="X73" s="10">
        <f>FC_OTH_CP_E!X73+FC_OTH_HH_E!X73+FC_OTH_AFF_E!X73</f>
        <v>14.200343938091136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1843.0782459157351</v>
      </c>
      <c r="D75" s="37">
        <f>FC_OTH_CP_E!D75+FC_OTH_HH_E!D75+FC_OTH_AFF_E!D75</f>
        <v>2004.5141874462597</v>
      </c>
      <c r="E75" s="37">
        <f>FC_OTH_CP_E!E75+FC_OTH_HH_E!E75+FC_OTH_AFF_E!E75</f>
        <v>1887.5512467755793</v>
      </c>
      <c r="F75" s="37">
        <f>FC_OTH_CP_E!F75+FC_OTH_HH_E!F75+FC_OTH_AFF_E!F75</f>
        <v>1869.3036113499575</v>
      </c>
      <c r="G75" s="37">
        <f>FC_OTH_CP_E!G75+FC_OTH_HH_E!G75+FC_OTH_AFF_E!G75</f>
        <v>1813.8913155631988</v>
      </c>
      <c r="H75" s="37">
        <f>FC_OTH_CP_E!H75+FC_OTH_HH_E!H75+FC_OTH_AFF_E!H75</f>
        <v>1786.3284608770423</v>
      </c>
      <c r="I75" s="37">
        <f>FC_OTH_CP_E!I75+FC_OTH_HH_E!I75+FC_OTH_AFF_E!I75</f>
        <v>1609.3675838349091</v>
      </c>
      <c r="J75" s="37">
        <f>FC_OTH_CP_E!J75+FC_OTH_HH_E!J75+FC_OTH_AFF_E!J75</f>
        <v>1582.8318142734315</v>
      </c>
      <c r="K75" s="37">
        <f>FC_OTH_CP_E!K75+FC_OTH_HH_E!K75+FC_OTH_AFF_E!K75</f>
        <v>1588.8745485812562</v>
      </c>
      <c r="L75" s="37">
        <f>FC_OTH_CP_E!L75+FC_OTH_HH_E!L75+FC_OTH_AFF_E!L75</f>
        <v>1540.126139294927</v>
      </c>
      <c r="M75" s="37">
        <f>FC_OTH_CP_E!M75+FC_OTH_HH_E!M75+FC_OTH_AFF_E!M75</f>
        <v>1792.2040412725714</v>
      </c>
      <c r="N75" s="37">
        <f>FC_OTH_CP_E!N75+FC_OTH_HH_E!N75+FC_OTH_AFF_E!N75</f>
        <v>1633.7775580395521</v>
      </c>
      <c r="O75" s="37">
        <f>FC_OTH_CP_E!O75+FC_OTH_HH_E!O75+FC_OTH_AFF_E!O75</f>
        <v>1676.8654342218401</v>
      </c>
      <c r="P75" s="37">
        <f>FC_OTH_CP_E!P75+FC_OTH_HH_E!P75+FC_OTH_AFF_E!P75</f>
        <v>1683.9113499570069</v>
      </c>
      <c r="Q75" s="37">
        <f>FC_OTH_CP_E!Q75+FC_OTH_HH_E!Q75+FC_OTH_AFF_E!Q75</f>
        <v>1469.5471195184862</v>
      </c>
      <c r="R75" s="37">
        <f>FC_OTH_CP_E!R75+FC_OTH_HH_E!R75+FC_OTH_AFF_E!R75</f>
        <v>1484.8810834049873</v>
      </c>
      <c r="S75" s="37">
        <f>FC_OTH_CP_E!S75+FC_OTH_HH_E!S75+FC_OTH_AFF_E!S75</f>
        <v>1546.6226999140163</v>
      </c>
      <c r="T75" s="37">
        <f>FC_OTH_CP_E!T75+FC_OTH_HH_E!T75+FC_OTH_AFF_E!T75</f>
        <v>1560.1958727429064</v>
      </c>
      <c r="U75" s="37">
        <f>FC_OTH_CP_E!U75+FC_OTH_HH_E!U75+FC_OTH_AFF_E!U75</f>
        <v>1499.0798796216682</v>
      </c>
      <c r="V75" s="37">
        <f>FC_OTH_CP_E!V75+FC_OTH_HH_E!V75+FC_OTH_AFF_E!V75</f>
        <v>1453.4148753224415</v>
      </c>
      <c r="W75" s="37">
        <f>FC_OTH_CP_E!W75+FC_OTH_HH_E!W75+FC_OTH_AFF_E!W75</f>
        <v>1441.0353396388653</v>
      </c>
      <c r="X75" s="37">
        <f>FC_OTH_CP_E!X75+FC_OTH_HH_E!X75+FC_OTH_AFF_E!X75</f>
        <v>1590.7143594153054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2501.5456479136219</v>
      </c>
      <c r="D76" s="40">
        <f>FC_OTH_CP_E!D76+FC_OTH_HH_E!D76+FC_OTH_AFF_E!D76</f>
        <v>2543.5678900288581</v>
      </c>
      <c r="E76" s="40">
        <f>FC_OTH_CP_E!E76+FC_OTH_HH_E!E76+FC_OTH_AFF_E!E76</f>
        <v>2491.0130056866433</v>
      </c>
      <c r="F76" s="40">
        <f>FC_OTH_CP_E!F76+FC_OTH_HH_E!F76+FC_OTH_AFF_E!F76</f>
        <v>2624.0467381129151</v>
      </c>
      <c r="G76" s="40">
        <f>FC_OTH_CP_E!G76+FC_OTH_HH_E!G76+FC_OTH_AFF_E!G76</f>
        <v>2419.9572379954047</v>
      </c>
      <c r="H76" s="40">
        <f>FC_OTH_CP_E!H76+FC_OTH_HH_E!H76+FC_OTH_AFF_E!H76</f>
        <v>2460.3682769960792</v>
      </c>
      <c r="I76" s="40">
        <f>FC_OTH_CP_E!I76+FC_OTH_HH_E!I76+FC_OTH_AFF_E!I76</f>
        <v>2560.4198859309045</v>
      </c>
      <c r="J76" s="40">
        <f>FC_OTH_CP_E!J76+FC_OTH_HH_E!J76+FC_OTH_AFF_E!J76</f>
        <v>2526.3296302061017</v>
      </c>
      <c r="K76" s="40">
        <f>FC_OTH_CP_E!K76+FC_OTH_HH_E!K76+FC_OTH_AFF_E!K76</f>
        <v>2581.3779882956787</v>
      </c>
      <c r="L76" s="40">
        <f>FC_OTH_CP_E!L76+FC_OTH_HH_E!L76+FC_OTH_AFF_E!L76</f>
        <v>2546.0097766817325</v>
      </c>
      <c r="M76" s="40">
        <f>FC_OTH_CP_E!M76+FC_OTH_HH_E!M76+FC_OTH_AFF_E!M76</f>
        <v>2645.1134661305928</v>
      </c>
      <c r="N76" s="40">
        <f>FC_OTH_CP_E!N76+FC_OTH_HH_E!N76+FC_OTH_AFF_E!N76</f>
        <v>2537.35127979653</v>
      </c>
      <c r="O76" s="40">
        <f>FC_OTH_CP_E!O76+FC_OTH_HH_E!O76+FC_OTH_AFF_E!O76</f>
        <v>2566.7310757522846</v>
      </c>
      <c r="P76" s="40">
        <f>FC_OTH_CP_E!P76+FC_OTH_HH_E!P76+FC_OTH_AFF_E!P76</f>
        <v>2607.1205686620719</v>
      </c>
      <c r="Q76" s="40">
        <f>FC_OTH_CP_E!Q76+FC_OTH_HH_E!Q76+FC_OTH_AFF_E!Q76</f>
        <v>2542.5346963477582</v>
      </c>
      <c r="R76" s="40">
        <f>FC_OTH_CP_E!R76+FC_OTH_HH_E!R76+FC_OTH_AFF_E!R76</f>
        <v>2602.7532491817401</v>
      </c>
      <c r="S76" s="40">
        <f>FC_OTH_CP_E!S76+FC_OTH_HH_E!S76+FC_OTH_AFF_E!S76</f>
        <v>2687.7815266453554</v>
      </c>
      <c r="T76" s="40">
        <f>FC_OTH_CP_E!T76+FC_OTH_HH_E!T76+FC_OTH_AFF_E!T76</f>
        <v>2738.8257789352374</v>
      </c>
      <c r="U76" s="40">
        <f>FC_OTH_CP_E!U76+FC_OTH_HH_E!U76+FC_OTH_AFF_E!U76</f>
        <v>2759.4448336445425</v>
      </c>
      <c r="V76" s="40">
        <f>FC_OTH_CP_E!V76+FC_OTH_HH_E!V76+FC_OTH_AFF_E!V76</f>
        <v>2787.521360740564</v>
      </c>
      <c r="W76" s="40">
        <f>FC_OTH_CP_E!W76+FC_OTH_HH_E!W76+FC_OTH_AFF_E!W76</f>
        <v>2783.9609717744729</v>
      </c>
      <c r="X76" s="40">
        <f>FC_OTH_CP_E!X76+FC_OTH_HH_E!X76+FC_OTH_AFF_E!X76</f>
        <v>2900.2260434414834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3516.7459918517116</v>
      </c>
      <c r="D2" s="31">
        <f t="shared" ref="D2:W2" si="1">SUM(D3,D17,D22,D25,D26,D51,D52,D71,D74,D75,D76)</f>
        <v>3482.4600654372848</v>
      </c>
      <c r="E2" s="31">
        <f t="shared" si="1"/>
        <v>3313.9185946806247</v>
      </c>
      <c r="F2" s="31">
        <f t="shared" si="1"/>
        <v>3675.150865370008</v>
      </c>
      <c r="G2" s="31">
        <f t="shared" si="1"/>
        <v>3526.6530247537876</v>
      </c>
      <c r="H2" s="31">
        <f t="shared" si="1"/>
        <v>3217.341277855925</v>
      </c>
      <c r="I2" s="31">
        <f t="shared" si="1"/>
        <v>3179.3413820616001</v>
      </c>
      <c r="J2" s="31">
        <f t="shared" si="1"/>
        <v>3054.8421839464272</v>
      </c>
      <c r="K2" s="31">
        <f t="shared" si="1"/>
        <v>3263.3987105656706</v>
      </c>
      <c r="L2" s="31">
        <f t="shared" si="1"/>
        <v>3026.3748669654806</v>
      </c>
      <c r="M2" s="31">
        <f t="shared" si="1"/>
        <v>3305.1770946774541</v>
      </c>
      <c r="N2" s="31">
        <f t="shared" si="1"/>
        <v>3194.225570424217</v>
      </c>
      <c r="O2" s="31">
        <f t="shared" si="1"/>
        <v>3105.1338272570129</v>
      </c>
      <c r="P2" s="31">
        <f t="shared" si="1"/>
        <v>3066.2612393413492</v>
      </c>
      <c r="Q2" s="31">
        <f t="shared" si="1"/>
        <v>2977.0137161241973</v>
      </c>
      <c r="R2" s="31">
        <f t="shared" si="1"/>
        <v>3034.3723377457986</v>
      </c>
      <c r="S2" s="31">
        <f t="shared" si="1"/>
        <v>3120.9706925954852</v>
      </c>
      <c r="T2" s="31">
        <f t="shared" si="1"/>
        <v>3237.1029930366994</v>
      </c>
      <c r="U2" s="31">
        <f t="shared" si="1"/>
        <v>3153.2486169635458</v>
      </c>
      <c r="V2" s="31">
        <f t="shared" si="1"/>
        <v>3215.9243701988607</v>
      </c>
      <c r="W2" s="31">
        <f t="shared" si="1"/>
        <v>3018.7122185500511</v>
      </c>
      <c r="X2" s="31">
        <f t="shared" ref="X2" si="2">SUM(X3,X17,X22,X25,X26,X51,X52,X71,X74,X75,X76)</f>
        <v>2995.7782360468145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504.21195184866724</v>
      </c>
      <c r="D3" s="34">
        <f t="shared" ref="D3:W3" si="4">SUM(D4,D8,D11)</f>
        <v>222.32398968185731</v>
      </c>
      <c r="E3" s="34">
        <f t="shared" si="4"/>
        <v>226.59372312983663</v>
      </c>
      <c r="F3" s="34">
        <f t="shared" si="4"/>
        <v>444.38392089423888</v>
      </c>
      <c r="G3" s="34">
        <f t="shared" si="4"/>
        <v>486.29759243336207</v>
      </c>
      <c r="H3" s="34">
        <f t="shared" si="4"/>
        <v>84.0340498710232</v>
      </c>
      <c r="I3" s="34">
        <f t="shared" si="4"/>
        <v>170.50756663800516</v>
      </c>
      <c r="J3" s="34">
        <f t="shared" si="4"/>
        <v>57.573516766981953</v>
      </c>
      <c r="K3" s="34">
        <f t="shared" si="4"/>
        <v>83.566122098022348</v>
      </c>
      <c r="L3" s="34">
        <f t="shared" si="4"/>
        <v>27.748839208942396</v>
      </c>
      <c r="M3" s="34">
        <f t="shared" si="4"/>
        <v>40.114359415305231</v>
      </c>
      <c r="N3" s="34">
        <f t="shared" si="4"/>
        <v>34.893637145313853</v>
      </c>
      <c r="O3" s="34">
        <f t="shared" si="4"/>
        <v>32.933619948409287</v>
      </c>
      <c r="P3" s="34">
        <f t="shared" si="4"/>
        <v>32.605674978503885</v>
      </c>
      <c r="Q3" s="34">
        <f t="shared" si="4"/>
        <v>28.881255374032698</v>
      </c>
      <c r="R3" s="34">
        <f t="shared" si="4"/>
        <v>25.621926053310403</v>
      </c>
      <c r="S3" s="34">
        <f t="shared" si="4"/>
        <v>33.001031814273439</v>
      </c>
      <c r="T3" s="34">
        <f t="shared" si="4"/>
        <v>32.13697334479793</v>
      </c>
      <c r="U3" s="34">
        <f t="shared" si="4"/>
        <v>22.546603611349937</v>
      </c>
      <c r="V3" s="34">
        <f t="shared" si="4"/>
        <v>27.247291487532259</v>
      </c>
      <c r="W3" s="34">
        <f t="shared" si="4"/>
        <v>20.681083404987113</v>
      </c>
      <c r="X3" s="34">
        <f t="shared" ref="X3" si="5">SUM(X4,X8,X11)</f>
        <v>23.812381771281178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10.82098022355976</v>
      </c>
      <c r="D4" s="29">
        <f t="shared" ref="D4:W4" si="7">SUM(D5:D7)</f>
        <v>12.24711951848667</v>
      </c>
      <c r="E4" s="29">
        <f t="shared" si="7"/>
        <v>11.39578675838349</v>
      </c>
      <c r="F4" s="29">
        <f t="shared" si="7"/>
        <v>8.5116938950988796</v>
      </c>
      <c r="G4" s="29">
        <f t="shared" si="7"/>
        <v>6.1668099742046447</v>
      </c>
      <c r="H4" s="29">
        <f t="shared" si="7"/>
        <v>5.0303525365434218</v>
      </c>
      <c r="I4" s="29">
        <f t="shared" si="7"/>
        <v>2.1489251934651765</v>
      </c>
      <c r="J4" s="29">
        <f t="shared" si="7"/>
        <v>2.0318142734307822</v>
      </c>
      <c r="K4" s="29">
        <f t="shared" si="7"/>
        <v>2.788306104901118</v>
      </c>
      <c r="L4" s="29">
        <f t="shared" si="7"/>
        <v>1.8476354256233884</v>
      </c>
      <c r="M4" s="29">
        <f t="shared" si="7"/>
        <v>3.411951848667238</v>
      </c>
      <c r="N4" s="29">
        <f t="shared" si="7"/>
        <v>3.3921754084264837</v>
      </c>
      <c r="O4" s="29">
        <f t="shared" si="7"/>
        <v>3.3562338779019769</v>
      </c>
      <c r="P4" s="29">
        <f t="shared" si="7"/>
        <v>3.43568357695615</v>
      </c>
      <c r="Q4" s="29">
        <f t="shared" si="7"/>
        <v>1.3495270851246786</v>
      </c>
      <c r="R4" s="29">
        <f t="shared" si="7"/>
        <v>1.2896818572656921</v>
      </c>
      <c r="S4" s="29">
        <f t="shared" si="7"/>
        <v>0.59570077386070519</v>
      </c>
      <c r="T4" s="29">
        <f t="shared" si="7"/>
        <v>0.69733447979363705</v>
      </c>
      <c r="U4" s="29">
        <f t="shared" si="7"/>
        <v>1.2206362854686141</v>
      </c>
      <c r="V4" s="29">
        <f t="shared" si="7"/>
        <v>0.96827171109200372</v>
      </c>
      <c r="W4" s="29">
        <f t="shared" si="7"/>
        <v>1.0423043852106624</v>
      </c>
      <c r="X4" s="29">
        <f t="shared" ref="X4" si="8">SUM(X5:X7)</f>
        <v>0.65442820292347381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10.82098022355976</v>
      </c>
      <c r="D7" s="10">
        <f>FC_OTH_CP_SH_E!D7+FC_OTH_CP_SC_E!D7+FC_OTH_CP_HW_E!D7+FC_OTH_CP_CA_E!D7+FC_OTH_CP_VE_E!D7+FC_OTH_CP_SL_E!D7+FC_OTH_CP_BL_E!D7+FC_OTH_CP_CR_E!D7+FC_OTH_CP_BT_E!D7+FC_OTH_CP_IT_E!D7</f>
        <v>12.24711951848667</v>
      </c>
      <c r="E7" s="10">
        <f>FC_OTH_CP_SH_E!E7+FC_OTH_CP_SC_E!E7+FC_OTH_CP_HW_E!E7+FC_OTH_CP_CA_E!E7+FC_OTH_CP_VE_E!E7+FC_OTH_CP_SL_E!E7+FC_OTH_CP_BL_E!E7+FC_OTH_CP_CR_E!E7+FC_OTH_CP_BT_E!E7+FC_OTH_CP_IT_E!E7</f>
        <v>11.39578675838349</v>
      </c>
      <c r="F7" s="10">
        <f>FC_OTH_CP_SH_E!F7+FC_OTH_CP_SC_E!F7+FC_OTH_CP_HW_E!F7+FC_OTH_CP_CA_E!F7+FC_OTH_CP_VE_E!F7+FC_OTH_CP_SL_E!F7+FC_OTH_CP_BL_E!F7+FC_OTH_CP_CR_E!F7+FC_OTH_CP_BT_E!F7+FC_OTH_CP_IT_E!F7</f>
        <v>8.5116938950988796</v>
      </c>
      <c r="G7" s="10">
        <f>FC_OTH_CP_SH_E!G7+FC_OTH_CP_SC_E!G7+FC_OTH_CP_HW_E!G7+FC_OTH_CP_CA_E!G7+FC_OTH_CP_VE_E!G7+FC_OTH_CP_SL_E!G7+FC_OTH_CP_BL_E!G7+FC_OTH_CP_CR_E!G7+FC_OTH_CP_BT_E!G7+FC_OTH_CP_IT_E!G7</f>
        <v>6.1668099742046447</v>
      </c>
      <c r="H7" s="10">
        <f>FC_OTH_CP_SH_E!H7+FC_OTH_CP_SC_E!H7+FC_OTH_CP_HW_E!H7+FC_OTH_CP_CA_E!H7+FC_OTH_CP_VE_E!H7+FC_OTH_CP_SL_E!H7+FC_OTH_CP_BL_E!H7+FC_OTH_CP_CR_E!H7+FC_OTH_CP_BT_E!H7+FC_OTH_CP_IT_E!H7</f>
        <v>5.0303525365434218</v>
      </c>
      <c r="I7" s="10">
        <f>FC_OTH_CP_SH_E!I7+FC_OTH_CP_SC_E!I7+FC_OTH_CP_HW_E!I7+FC_OTH_CP_CA_E!I7+FC_OTH_CP_VE_E!I7+FC_OTH_CP_SL_E!I7+FC_OTH_CP_BL_E!I7+FC_OTH_CP_CR_E!I7+FC_OTH_CP_BT_E!I7+FC_OTH_CP_IT_E!I7</f>
        <v>2.1489251934651765</v>
      </c>
      <c r="J7" s="10">
        <f>FC_OTH_CP_SH_E!J7+FC_OTH_CP_SC_E!J7+FC_OTH_CP_HW_E!J7+FC_OTH_CP_CA_E!J7+FC_OTH_CP_VE_E!J7+FC_OTH_CP_SL_E!J7+FC_OTH_CP_BL_E!J7+FC_OTH_CP_CR_E!J7+FC_OTH_CP_BT_E!J7+FC_OTH_CP_IT_E!J7</f>
        <v>2.0318142734307822</v>
      </c>
      <c r="K7" s="10">
        <f>FC_OTH_CP_SH_E!K7+FC_OTH_CP_SC_E!K7+FC_OTH_CP_HW_E!K7+FC_OTH_CP_CA_E!K7+FC_OTH_CP_VE_E!K7+FC_OTH_CP_SL_E!K7+FC_OTH_CP_BL_E!K7+FC_OTH_CP_CR_E!K7+FC_OTH_CP_BT_E!K7+FC_OTH_CP_IT_E!K7</f>
        <v>2.788306104901118</v>
      </c>
      <c r="L7" s="10">
        <f>FC_OTH_CP_SH_E!L7+FC_OTH_CP_SC_E!L7+FC_OTH_CP_HW_E!L7+FC_OTH_CP_CA_E!L7+FC_OTH_CP_VE_E!L7+FC_OTH_CP_SL_E!L7+FC_OTH_CP_BL_E!L7+FC_OTH_CP_CR_E!L7+FC_OTH_CP_BT_E!L7+FC_OTH_CP_IT_E!L7</f>
        <v>1.8476354256233884</v>
      </c>
      <c r="M7" s="10">
        <f>FC_OTH_CP_SH_E!M7+FC_OTH_CP_SC_E!M7+FC_OTH_CP_HW_E!M7+FC_OTH_CP_CA_E!M7+FC_OTH_CP_VE_E!M7+FC_OTH_CP_SL_E!M7+FC_OTH_CP_BL_E!M7+FC_OTH_CP_CR_E!M7+FC_OTH_CP_BT_E!M7+FC_OTH_CP_IT_E!M7</f>
        <v>3.411951848667238</v>
      </c>
      <c r="N7" s="10">
        <f>FC_OTH_CP_SH_E!N7+FC_OTH_CP_SC_E!N7+FC_OTH_CP_HW_E!N7+FC_OTH_CP_CA_E!N7+FC_OTH_CP_VE_E!N7+FC_OTH_CP_SL_E!N7+FC_OTH_CP_BL_E!N7+FC_OTH_CP_CR_E!N7+FC_OTH_CP_BT_E!N7+FC_OTH_CP_IT_E!N7</f>
        <v>3.3921754084264837</v>
      </c>
      <c r="O7" s="10">
        <f>FC_OTH_CP_SH_E!O7+FC_OTH_CP_SC_E!O7+FC_OTH_CP_HW_E!O7+FC_OTH_CP_CA_E!O7+FC_OTH_CP_VE_E!O7+FC_OTH_CP_SL_E!O7+FC_OTH_CP_BL_E!O7+FC_OTH_CP_CR_E!O7+FC_OTH_CP_BT_E!O7+FC_OTH_CP_IT_E!O7</f>
        <v>3.3562338779019769</v>
      </c>
      <c r="P7" s="10">
        <f>FC_OTH_CP_SH_E!P7+FC_OTH_CP_SC_E!P7+FC_OTH_CP_HW_E!P7+FC_OTH_CP_CA_E!P7+FC_OTH_CP_VE_E!P7+FC_OTH_CP_SL_E!P7+FC_OTH_CP_BL_E!P7+FC_OTH_CP_CR_E!P7+FC_OTH_CP_BT_E!P7+FC_OTH_CP_IT_E!P7</f>
        <v>3.43568357695615</v>
      </c>
      <c r="Q7" s="10">
        <f>FC_OTH_CP_SH_E!Q7+FC_OTH_CP_SC_E!Q7+FC_OTH_CP_HW_E!Q7+FC_OTH_CP_CA_E!Q7+FC_OTH_CP_VE_E!Q7+FC_OTH_CP_SL_E!Q7+FC_OTH_CP_BL_E!Q7+FC_OTH_CP_CR_E!Q7+FC_OTH_CP_BT_E!Q7+FC_OTH_CP_IT_E!Q7</f>
        <v>1.3495270851246786</v>
      </c>
      <c r="R7" s="10">
        <f>FC_OTH_CP_SH_E!R7+FC_OTH_CP_SC_E!R7+FC_OTH_CP_HW_E!R7+FC_OTH_CP_CA_E!R7+FC_OTH_CP_VE_E!R7+FC_OTH_CP_SL_E!R7+FC_OTH_CP_BL_E!R7+FC_OTH_CP_CR_E!R7+FC_OTH_CP_BT_E!R7+FC_OTH_CP_IT_E!R7</f>
        <v>1.2896818572656921</v>
      </c>
      <c r="S7" s="10">
        <f>FC_OTH_CP_SH_E!S7+FC_OTH_CP_SC_E!S7+FC_OTH_CP_HW_E!S7+FC_OTH_CP_CA_E!S7+FC_OTH_CP_VE_E!S7+FC_OTH_CP_SL_E!S7+FC_OTH_CP_BL_E!S7+FC_OTH_CP_CR_E!S7+FC_OTH_CP_BT_E!S7+FC_OTH_CP_IT_E!S7</f>
        <v>0.59570077386070519</v>
      </c>
      <c r="T7" s="10">
        <f>FC_OTH_CP_SH_E!T7+FC_OTH_CP_SC_E!T7+FC_OTH_CP_HW_E!T7+FC_OTH_CP_CA_E!T7+FC_OTH_CP_VE_E!T7+FC_OTH_CP_SL_E!T7+FC_OTH_CP_BL_E!T7+FC_OTH_CP_CR_E!T7+FC_OTH_CP_BT_E!T7+FC_OTH_CP_IT_E!T7</f>
        <v>0.69733447979363705</v>
      </c>
      <c r="U7" s="10">
        <f>FC_OTH_CP_SH_E!U7+FC_OTH_CP_SC_E!U7+FC_OTH_CP_HW_E!U7+FC_OTH_CP_CA_E!U7+FC_OTH_CP_VE_E!U7+FC_OTH_CP_SL_E!U7+FC_OTH_CP_BL_E!U7+FC_OTH_CP_CR_E!U7+FC_OTH_CP_BT_E!U7+FC_OTH_CP_IT_E!U7</f>
        <v>1.2206362854686141</v>
      </c>
      <c r="V7" s="10">
        <f>FC_OTH_CP_SH_E!V7+FC_OTH_CP_SC_E!V7+FC_OTH_CP_HW_E!V7+FC_OTH_CP_CA_E!V7+FC_OTH_CP_VE_E!V7+FC_OTH_CP_SL_E!V7+FC_OTH_CP_BL_E!V7+FC_OTH_CP_CR_E!V7+FC_OTH_CP_BT_E!V7+FC_OTH_CP_IT_E!V7</f>
        <v>0.96827171109200372</v>
      </c>
      <c r="W7" s="10">
        <f>FC_OTH_CP_SH_E!W7+FC_OTH_CP_SC_E!W7+FC_OTH_CP_HW_E!W7+FC_OTH_CP_CA_E!W7+FC_OTH_CP_VE_E!W7+FC_OTH_CP_SL_E!W7+FC_OTH_CP_BL_E!W7+FC_OTH_CP_CR_E!W7+FC_OTH_CP_BT_E!W7+FC_OTH_CP_IT_E!W7</f>
        <v>1.0423043852106624</v>
      </c>
      <c r="X7" s="10">
        <f>FC_OTH_CP_SH_E!X7+FC_OTH_CP_SC_E!X7+FC_OTH_CP_HW_E!X7+FC_OTH_CP_CA_E!X7+FC_OTH_CP_VE_E!X7+FC_OTH_CP_SL_E!X7+FC_OTH_CP_BL_E!X7+FC_OTH_CP_CR_E!X7+FC_OTH_CP_BT_E!X7+FC_OTH_CP_IT_E!X7</f>
        <v>0.65442820292347381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446.6039552880481</v>
      </c>
      <c r="D8" s="29">
        <f t="shared" ref="D8:W8" si="10">SUM(D9:D10)</f>
        <v>161.7398108340499</v>
      </c>
      <c r="E8" s="29">
        <f t="shared" si="10"/>
        <v>163.9368013757524</v>
      </c>
      <c r="F8" s="29">
        <f t="shared" si="10"/>
        <v>395.06483233018042</v>
      </c>
      <c r="G8" s="29">
        <f t="shared" si="10"/>
        <v>450.49552880481519</v>
      </c>
      <c r="H8" s="29">
        <f t="shared" si="10"/>
        <v>58.159931212381764</v>
      </c>
      <c r="I8" s="29">
        <f t="shared" si="10"/>
        <v>149.54600171969045</v>
      </c>
      <c r="J8" s="29">
        <f t="shared" si="10"/>
        <v>38.50197764402408</v>
      </c>
      <c r="K8" s="29">
        <f t="shared" si="10"/>
        <v>67.082803095442813</v>
      </c>
      <c r="L8" s="29">
        <f t="shared" si="10"/>
        <v>21.18503869303526</v>
      </c>
      <c r="M8" s="29">
        <f t="shared" si="10"/>
        <v>21.408512467755795</v>
      </c>
      <c r="N8" s="29">
        <f t="shared" si="10"/>
        <v>18.010146173688742</v>
      </c>
      <c r="O8" s="29">
        <f t="shared" si="10"/>
        <v>16.673774720550298</v>
      </c>
      <c r="P8" s="29">
        <f t="shared" si="10"/>
        <v>15.59905417024936</v>
      </c>
      <c r="Q8" s="29">
        <f t="shared" si="10"/>
        <v>16.681427343078258</v>
      </c>
      <c r="R8" s="29">
        <f t="shared" si="10"/>
        <v>13.348237317282891</v>
      </c>
      <c r="S8" s="29">
        <f t="shared" si="10"/>
        <v>22.745743766122104</v>
      </c>
      <c r="T8" s="29">
        <f t="shared" si="10"/>
        <v>20.044797936371449</v>
      </c>
      <c r="U8" s="29">
        <f t="shared" si="10"/>
        <v>10.620034393809103</v>
      </c>
      <c r="V8" s="29">
        <f t="shared" si="10"/>
        <v>17.451160791057617</v>
      </c>
      <c r="W8" s="29">
        <f t="shared" si="10"/>
        <v>14.289767841788487</v>
      </c>
      <c r="X8" s="29">
        <f t="shared" ref="X8" si="11">SUM(X9:X10)</f>
        <v>13.514703353396394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446.6039552880481</v>
      </c>
      <c r="D10" s="10">
        <f>FC_OTH_CP_SH_E!D10+FC_OTH_CP_SC_E!D10+FC_OTH_CP_HW_E!D10+FC_OTH_CP_CA_E!D10+FC_OTH_CP_VE_E!D10+FC_OTH_CP_SL_E!D10+FC_OTH_CP_BL_E!D10+FC_OTH_CP_CR_E!D10+FC_OTH_CP_BT_E!D10+FC_OTH_CP_IT_E!D10</f>
        <v>161.7398108340499</v>
      </c>
      <c r="E10" s="10">
        <f>FC_OTH_CP_SH_E!E10+FC_OTH_CP_SC_E!E10+FC_OTH_CP_HW_E!E10+FC_OTH_CP_CA_E!E10+FC_OTH_CP_VE_E!E10+FC_OTH_CP_SL_E!E10+FC_OTH_CP_BL_E!E10+FC_OTH_CP_CR_E!E10+FC_OTH_CP_BT_E!E10+FC_OTH_CP_IT_E!E10</f>
        <v>163.9368013757524</v>
      </c>
      <c r="F10" s="10">
        <f>FC_OTH_CP_SH_E!F10+FC_OTH_CP_SC_E!F10+FC_OTH_CP_HW_E!F10+FC_OTH_CP_CA_E!F10+FC_OTH_CP_VE_E!F10+FC_OTH_CP_SL_E!F10+FC_OTH_CP_BL_E!F10+FC_OTH_CP_CR_E!F10+FC_OTH_CP_BT_E!F10+FC_OTH_CP_IT_E!F10</f>
        <v>395.06483233018042</v>
      </c>
      <c r="G10" s="10">
        <f>FC_OTH_CP_SH_E!G10+FC_OTH_CP_SC_E!G10+FC_OTH_CP_HW_E!G10+FC_OTH_CP_CA_E!G10+FC_OTH_CP_VE_E!G10+FC_OTH_CP_SL_E!G10+FC_OTH_CP_BL_E!G10+FC_OTH_CP_CR_E!G10+FC_OTH_CP_BT_E!G10+FC_OTH_CP_IT_E!G10</f>
        <v>450.49552880481519</v>
      </c>
      <c r="H10" s="10">
        <f>FC_OTH_CP_SH_E!H10+FC_OTH_CP_SC_E!H10+FC_OTH_CP_HW_E!H10+FC_OTH_CP_CA_E!H10+FC_OTH_CP_VE_E!H10+FC_OTH_CP_SL_E!H10+FC_OTH_CP_BL_E!H10+FC_OTH_CP_CR_E!H10+FC_OTH_CP_BT_E!H10+FC_OTH_CP_IT_E!H10</f>
        <v>58.159931212381764</v>
      </c>
      <c r="I10" s="10">
        <f>FC_OTH_CP_SH_E!I10+FC_OTH_CP_SC_E!I10+FC_OTH_CP_HW_E!I10+FC_OTH_CP_CA_E!I10+FC_OTH_CP_VE_E!I10+FC_OTH_CP_SL_E!I10+FC_OTH_CP_BL_E!I10+FC_OTH_CP_CR_E!I10+FC_OTH_CP_BT_E!I10+FC_OTH_CP_IT_E!I10</f>
        <v>149.54600171969045</v>
      </c>
      <c r="J10" s="10">
        <f>FC_OTH_CP_SH_E!J10+FC_OTH_CP_SC_E!J10+FC_OTH_CP_HW_E!J10+FC_OTH_CP_CA_E!J10+FC_OTH_CP_VE_E!J10+FC_OTH_CP_SL_E!J10+FC_OTH_CP_BL_E!J10+FC_OTH_CP_CR_E!J10+FC_OTH_CP_BT_E!J10+FC_OTH_CP_IT_E!J10</f>
        <v>38.50197764402408</v>
      </c>
      <c r="K10" s="10">
        <f>FC_OTH_CP_SH_E!K10+FC_OTH_CP_SC_E!K10+FC_OTH_CP_HW_E!K10+FC_OTH_CP_CA_E!K10+FC_OTH_CP_VE_E!K10+FC_OTH_CP_SL_E!K10+FC_OTH_CP_BL_E!K10+FC_OTH_CP_CR_E!K10+FC_OTH_CP_BT_E!K10+FC_OTH_CP_IT_E!K10</f>
        <v>67.082803095442813</v>
      </c>
      <c r="L10" s="10">
        <f>FC_OTH_CP_SH_E!L10+FC_OTH_CP_SC_E!L10+FC_OTH_CP_HW_E!L10+FC_OTH_CP_CA_E!L10+FC_OTH_CP_VE_E!L10+FC_OTH_CP_SL_E!L10+FC_OTH_CP_BL_E!L10+FC_OTH_CP_CR_E!L10+FC_OTH_CP_BT_E!L10+FC_OTH_CP_IT_E!L10</f>
        <v>21.18503869303526</v>
      </c>
      <c r="M10" s="10">
        <f>FC_OTH_CP_SH_E!M10+FC_OTH_CP_SC_E!M10+FC_OTH_CP_HW_E!M10+FC_OTH_CP_CA_E!M10+FC_OTH_CP_VE_E!M10+FC_OTH_CP_SL_E!M10+FC_OTH_CP_BL_E!M10+FC_OTH_CP_CR_E!M10+FC_OTH_CP_BT_E!M10+FC_OTH_CP_IT_E!M10</f>
        <v>21.408512467755795</v>
      </c>
      <c r="N10" s="10">
        <f>FC_OTH_CP_SH_E!N10+FC_OTH_CP_SC_E!N10+FC_OTH_CP_HW_E!N10+FC_OTH_CP_CA_E!N10+FC_OTH_CP_VE_E!N10+FC_OTH_CP_SL_E!N10+FC_OTH_CP_BL_E!N10+FC_OTH_CP_CR_E!N10+FC_OTH_CP_BT_E!N10+FC_OTH_CP_IT_E!N10</f>
        <v>18.010146173688742</v>
      </c>
      <c r="O10" s="10">
        <f>FC_OTH_CP_SH_E!O10+FC_OTH_CP_SC_E!O10+FC_OTH_CP_HW_E!O10+FC_OTH_CP_CA_E!O10+FC_OTH_CP_VE_E!O10+FC_OTH_CP_SL_E!O10+FC_OTH_CP_BL_E!O10+FC_OTH_CP_CR_E!O10+FC_OTH_CP_BT_E!O10+FC_OTH_CP_IT_E!O10</f>
        <v>16.673774720550298</v>
      </c>
      <c r="P10" s="10">
        <f>FC_OTH_CP_SH_E!P10+FC_OTH_CP_SC_E!P10+FC_OTH_CP_HW_E!P10+FC_OTH_CP_CA_E!P10+FC_OTH_CP_VE_E!P10+FC_OTH_CP_SL_E!P10+FC_OTH_CP_BL_E!P10+FC_OTH_CP_CR_E!P10+FC_OTH_CP_BT_E!P10+FC_OTH_CP_IT_E!P10</f>
        <v>15.59905417024936</v>
      </c>
      <c r="Q10" s="10">
        <f>FC_OTH_CP_SH_E!Q10+FC_OTH_CP_SC_E!Q10+FC_OTH_CP_HW_E!Q10+FC_OTH_CP_CA_E!Q10+FC_OTH_CP_VE_E!Q10+FC_OTH_CP_SL_E!Q10+FC_OTH_CP_BL_E!Q10+FC_OTH_CP_CR_E!Q10+FC_OTH_CP_BT_E!Q10+FC_OTH_CP_IT_E!Q10</f>
        <v>16.681427343078258</v>
      </c>
      <c r="R10" s="10">
        <f>FC_OTH_CP_SH_E!R10+FC_OTH_CP_SC_E!R10+FC_OTH_CP_HW_E!R10+FC_OTH_CP_CA_E!R10+FC_OTH_CP_VE_E!R10+FC_OTH_CP_SL_E!R10+FC_OTH_CP_BL_E!R10+FC_OTH_CP_CR_E!R10+FC_OTH_CP_BT_E!R10+FC_OTH_CP_IT_E!R10</f>
        <v>13.348237317282891</v>
      </c>
      <c r="S10" s="10">
        <f>FC_OTH_CP_SH_E!S10+FC_OTH_CP_SC_E!S10+FC_OTH_CP_HW_E!S10+FC_OTH_CP_CA_E!S10+FC_OTH_CP_VE_E!S10+FC_OTH_CP_SL_E!S10+FC_OTH_CP_BL_E!S10+FC_OTH_CP_CR_E!S10+FC_OTH_CP_BT_E!S10+FC_OTH_CP_IT_E!S10</f>
        <v>22.745743766122104</v>
      </c>
      <c r="T10" s="10">
        <f>FC_OTH_CP_SH_E!T10+FC_OTH_CP_SC_E!T10+FC_OTH_CP_HW_E!T10+FC_OTH_CP_CA_E!T10+FC_OTH_CP_VE_E!T10+FC_OTH_CP_SL_E!T10+FC_OTH_CP_BL_E!T10+FC_OTH_CP_CR_E!T10+FC_OTH_CP_BT_E!T10+FC_OTH_CP_IT_E!T10</f>
        <v>20.044797936371449</v>
      </c>
      <c r="U10" s="10">
        <f>FC_OTH_CP_SH_E!U10+FC_OTH_CP_SC_E!U10+FC_OTH_CP_HW_E!U10+FC_OTH_CP_CA_E!U10+FC_OTH_CP_VE_E!U10+FC_OTH_CP_SL_E!U10+FC_OTH_CP_BL_E!U10+FC_OTH_CP_CR_E!U10+FC_OTH_CP_BT_E!U10+FC_OTH_CP_IT_E!U10</f>
        <v>10.620034393809103</v>
      </c>
      <c r="V10" s="10">
        <f>FC_OTH_CP_SH_E!V10+FC_OTH_CP_SC_E!V10+FC_OTH_CP_HW_E!V10+FC_OTH_CP_CA_E!V10+FC_OTH_CP_VE_E!V10+FC_OTH_CP_SL_E!V10+FC_OTH_CP_BL_E!V10+FC_OTH_CP_CR_E!V10+FC_OTH_CP_BT_E!V10+FC_OTH_CP_IT_E!V10</f>
        <v>17.451160791057617</v>
      </c>
      <c r="W10" s="10">
        <f>FC_OTH_CP_SH_E!W10+FC_OTH_CP_SC_E!W10+FC_OTH_CP_HW_E!W10+FC_OTH_CP_CA_E!W10+FC_OTH_CP_VE_E!W10+FC_OTH_CP_SL_E!W10+FC_OTH_CP_BL_E!W10+FC_OTH_CP_CR_E!W10+FC_OTH_CP_BT_E!W10+FC_OTH_CP_IT_E!W10</f>
        <v>14.289767841788487</v>
      </c>
      <c r="X10" s="10">
        <f>FC_OTH_CP_SH_E!X10+FC_OTH_CP_SC_E!X10+FC_OTH_CP_HW_E!X10+FC_OTH_CP_CA_E!X10+FC_OTH_CP_VE_E!X10+FC_OTH_CP_SL_E!X10+FC_OTH_CP_BL_E!X10+FC_OTH_CP_CR_E!X10+FC_OTH_CP_BT_E!X10+FC_OTH_CP_IT_E!X10</f>
        <v>13.514703353396394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46.787016337059327</v>
      </c>
      <c r="D11" s="29">
        <f t="shared" ref="D11:W11" si="13">SUM(D12:D16)</f>
        <v>48.337059329320724</v>
      </c>
      <c r="E11" s="29">
        <f t="shared" si="13"/>
        <v>51.261134995700772</v>
      </c>
      <c r="F11" s="29">
        <f t="shared" si="13"/>
        <v>40.807394668959581</v>
      </c>
      <c r="G11" s="29">
        <f t="shared" si="13"/>
        <v>29.635253654342225</v>
      </c>
      <c r="H11" s="29">
        <f t="shared" si="13"/>
        <v>20.843766122098025</v>
      </c>
      <c r="I11" s="29">
        <f t="shared" si="13"/>
        <v>18.812639724849525</v>
      </c>
      <c r="J11" s="29">
        <f t="shared" si="13"/>
        <v>17.039724849527087</v>
      </c>
      <c r="K11" s="29">
        <f t="shared" si="13"/>
        <v>13.695012897678414</v>
      </c>
      <c r="L11" s="29">
        <f t="shared" si="13"/>
        <v>4.7161650902837495</v>
      </c>
      <c r="M11" s="29">
        <f t="shared" si="13"/>
        <v>15.293895098882198</v>
      </c>
      <c r="N11" s="29">
        <f t="shared" si="13"/>
        <v>13.491315563198626</v>
      </c>
      <c r="O11" s="29">
        <f t="shared" si="13"/>
        <v>12.903611349957007</v>
      </c>
      <c r="P11" s="29">
        <f t="shared" si="13"/>
        <v>13.570937231298375</v>
      </c>
      <c r="Q11" s="29">
        <f t="shared" si="13"/>
        <v>10.850300945829762</v>
      </c>
      <c r="R11" s="29">
        <f t="shared" si="13"/>
        <v>10.984006878761821</v>
      </c>
      <c r="S11" s="29">
        <f t="shared" si="13"/>
        <v>9.6595872742906295</v>
      </c>
      <c r="T11" s="29">
        <f t="shared" si="13"/>
        <v>11.394840928632846</v>
      </c>
      <c r="U11" s="29">
        <f t="shared" si="13"/>
        <v>10.705932932072217</v>
      </c>
      <c r="V11" s="29">
        <f t="shared" si="13"/>
        <v>8.827858985382635</v>
      </c>
      <c r="W11" s="29">
        <f t="shared" si="13"/>
        <v>5.3490111779879648</v>
      </c>
      <c r="X11" s="29">
        <f t="shared" ref="X11" si="14">SUM(X12:X16)</f>
        <v>9.6432502149613093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45.001977644024073</v>
      </c>
      <c r="D13" s="10">
        <f>FC_OTH_CP_SH_E!D13+FC_OTH_CP_SC_E!D13+FC_OTH_CP_HW_E!D13+FC_OTH_CP_CA_E!D13+FC_OTH_CP_VE_E!D13+FC_OTH_CP_SL_E!D13+FC_OTH_CP_BL_E!D13+FC_OTH_CP_CR_E!D13+FC_OTH_CP_BT_E!D13+FC_OTH_CP_IT_E!D13</f>
        <v>47.179019776440242</v>
      </c>
      <c r="E13" s="10">
        <f>FC_OTH_CP_SH_E!E13+FC_OTH_CP_SC_E!E13+FC_OTH_CP_HW_E!E13+FC_OTH_CP_CA_E!E13+FC_OTH_CP_VE_E!E13+FC_OTH_CP_SL_E!E13+FC_OTH_CP_BL_E!E13+FC_OTH_CP_CR_E!E13+FC_OTH_CP_BT_E!E13+FC_OTH_CP_IT_E!E13</f>
        <v>47.287618228718827</v>
      </c>
      <c r="F13" s="10">
        <f>FC_OTH_CP_SH_E!F13+FC_OTH_CP_SC_E!F13+FC_OTH_CP_HW_E!F13+FC_OTH_CP_CA_E!F13+FC_OTH_CP_VE_E!F13+FC_OTH_CP_SL_E!F13+FC_OTH_CP_BL_E!F13+FC_OTH_CP_CR_E!F13+FC_OTH_CP_BT_E!F13+FC_OTH_CP_IT_E!F13</f>
        <v>39.581341358555456</v>
      </c>
      <c r="G13" s="10">
        <f>FC_OTH_CP_SH_E!G13+FC_OTH_CP_SC_E!G13+FC_OTH_CP_HW_E!G13+FC_OTH_CP_CA_E!G13+FC_OTH_CP_VE_E!G13+FC_OTH_CP_SL_E!G13+FC_OTH_CP_BL_E!G13+FC_OTH_CP_CR_E!G13+FC_OTH_CP_BT_E!G13+FC_OTH_CP_IT_E!G13</f>
        <v>27.913757523645749</v>
      </c>
      <c r="H13" s="10">
        <f>FC_OTH_CP_SH_E!H13+FC_OTH_CP_SC_E!H13+FC_OTH_CP_HW_E!H13+FC_OTH_CP_CA_E!H13+FC_OTH_CP_VE_E!H13+FC_OTH_CP_SL_E!H13+FC_OTH_CP_BL_E!H13+FC_OTH_CP_CR_E!H13+FC_OTH_CP_BT_E!H13+FC_OTH_CP_IT_E!H13</f>
        <v>19.74892519346518</v>
      </c>
      <c r="I13" s="10">
        <f>FC_OTH_CP_SH_E!I13+FC_OTH_CP_SC_E!I13+FC_OTH_CP_HW_E!I13+FC_OTH_CP_CA_E!I13+FC_OTH_CP_VE_E!I13+FC_OTH_CP_SL_E!I13+FC_OTH_CP_BL_E!I13+FC_OTH_CP_CR_E!I13+FC_OTH_CP_BT_E!I13+FC_OTH_CP_IT_E!I13</f>
        <v>18.812639724849525</v>
      </c>
      <c r="J13" s="10">
        <f>FC_OTH_CP_SH_E!J13+FC_OTH_CP_SC_E!J13+FC_OTH_CP_HW_E!J13+FC_OTH_CP_CA_E!J13+FC_OTH_CP_VE_E!J13+FC_OTH_CP_SL_E!J13+FC_OTH_CP_BL_E!J13+FC_OTH_CP_CR_E!J13+FC_OTH_CP_BT_E!J13+FC_OTH_CP_IT_E!J13</f>
        <v>17.039724849527087</v>
      </c>
      <c r="K13" s="10">
        <f>FC_OTH_CP_SH_E!K13+FC_OTH_CP_SC_E!K13+FC_OTH_CP_HW_E!K13+FC_OTH_CP_CA_E!K13+FC_OTH_CP_VE_E!K13+FC_OTH_CP_SL_E!K13+FC_OTH_CP_BL_E!K13+FC_OTH_CP_CR_E!K13+FC_OTH_CP_BT_E!K13+FC_OTH_CP_IT_E!K13</f>
        <v>13.695012897678414</v>
      </c>
      <c r="L13" s="10">
        <f>FC_OTH_CP_SH_E!L13+FC_OTH_CP_SC_E!L13+FC_OTH_CP_HW_E!L13+FC_OTH_CP_CA_E!L13+FC_OTH_CP_VE_E!L13+FC_OTH_CP_SL_E!L13+FC_OTH_CP_BL_E!L13+FC_OTH_CP_CR_E!L13+FC_OTH_CP_BT_E!L13+FC_OTH_CP_IT_E!L13</f>
        <v>4.7161650902837495</v>
      </c>
      <c r="M13" s="10">
        <f>FC_OTH_CP_SH_E!M13+FC_OTH_CP_SC_E!M13+FC_OTH_CP_HW_E!M13+FC_OTH_CP_CA_E!M13+FC_OTH_CP_VE_E!M13+FC_OTH_CP_SL_E!M13+FC_OTH_CP_BL_E!M13+FC_OTH_CP_CR_E!M13+FC_OTH_CP_BT_E!M13+FC_OTH_CP_IT_E!M13</f>
        <v>7.3711092003439367</v>
      </c>
      <c r="N13" s="10">
        <f>FC_OTH_CP_SH_E!N13+FC_OTH_CP_SC_E!N13+FC_OTH_CP_HW_E!N13+FC_OTH_CP_CA_E!N13+FC_OTH_CP_VE_E!N13+FC_OTH_CP_SL_E!N13+FC_OTH_CP_BL_E!N13+FC_OTH_CP_CR_E!N13+FC_OTH_CP_BT_E!N13+FC_OTH_CP_IT_E!N13</f>
        <v>6.0392949269131568</v>
      </c>
      <c r="O13" s="10">
        <f>FC_OTH_CP_SH_E!O13+FC_OTH_CP_SC_E!O13+FC_OTH_CP_HW_E!O13+FC_OTH_CP_CA_E!O13+FC_OTH_CP_VE_E!O13+FC_OTH_CP_SL_E!O13+FC_OTH_CP_BL_E!O13+FC_OTH_CP_CR_E!O13+FC_OTH_CP_BT_E!O13+FC_OTH_CP_IT_E!O13</f>
        <v>5.4515907136715382</v>
      </c>
      <c r="P13" s="10">
        <f>FC_OTH_CP_SH_E!P13+FC_OTH_CP_SC_E!P13+FC_OTH_CP_HW_E!P13+FC_OTH_CP_CA_E!P13+FC_OTH_CP_VE_E!P13+FC_OTH_CP_SL_E!P13+FC_OTH_CP_BL_E!P13+FC_OTH_CP_CR_E!P13+FC_OTH_CP_BT_E!P13+FC_OTH_CP_IT_E!P13</f>
        <v>6.1189165950129016</v>
      </c>
      <c r="Q13" s="10">
        <f>FC_OTH_CP_SH_E!Q13+FC_OTH_CP_SC_E!Q13+FC_OTH_CP_HW_E!Q13+FC_OTH_CP_CA_E!Q13+FC_OTH_CP_VE_E!Q13+FC_OTH_CP_SL_E!Q13+FC_OTH_CP_BL_E!Q13+FC_OTH_CP_CR_E!Q13+FC_OTH_CP_BT_E!Q13+FC_OTH_CP_IT_E!Q13</f>
        <v>3.3982803095442859</v>
      </c>
      <c r="R13" s="10">
        <f>FC_OTH_CP_SH_E!R13+FC_OTH_CP_SC_E!R13+FC_OTH_CP_HW_E!R13+FC_OTH_CP_CA_E!R13+FC_OTH_CP_VE_E!R13+FC_OTH_CP_SL_E!R13+FC_OTH_CP_BL_E!R13+FC_OTH_CP_CR_E!R13+FC_OTH_CP_BT_E!R13+FC_OTH_CP_IT_E!R13</f>
        <v>3.420034393809114</v>
      </c>
      <c r="S13" s="10">
        <f>FC_OTH_CP_SH_E!S13+FC_OTH_CP_SC_E!S13+FC_OTH_CP_HW_E!S13+FC_OTH_CP_CA_E!S13+FC_OTH_CP_VE_E!S13+FC_OTH_CP_SL_E!S13+FC_OTH_CP_BL_E!S13+FC_OTH_CP_CR_E!S13+FC_OTH_CP_BT_E!S13+FC_OTH_CP_IT_E!S13</f>
        <v>2.0146173688736035</v>
      </c>
      <c r="T13" s="10">
        <f>FC_OTH_CP_SH_E!T13+FC_OTH_CP_SC_E!T13+FC_OTH_CP_HW_E!T13+FC_OTH_CP_CA_E!T13+FC_OTH_CP_VE_E!T13+FC_OTH_CP_SL_E!T13+FC_OTH_CP_BL_E!T13+FC_OTH_CP_CR_E!T13+FC_OTH_CP_BT_E!T13+FC_OTH_CP_IT_E!T13</f>
        <v>1.8371453138435081</v>
      </c>
      <c r="U13" s="10">
        <f>FC_OTH_CP_SH_E!U13+FC_OTH_CP_SC_E!U13+FC_OTH_CP_HW_E!U13+FC_OTH_CP_CA_E!U13+FC_OTH_CP_VE_E!U13+FC_OTH_CP_SL_E!U13+FC_OTH_CP_BL_E!U13+FC_OTH_CP_CR_E!U13+FC_OTH_CP_BT_E!U13+FC_OTH_CP_IT_E!U13</f>
        <v>1.1453998280309534</v>
      </c>
      <c r="V13" s="10">
        <f>FC_OTH_CP_SH_E!V13+FC_OTH_CP_SC_E!V13+FC_OTH_CP_HW_E!V13+FC_OTH_CP_CA_E!V13+FC_OTH_CP_VE_E!V13+FC_OTH_CP_SL_E!V13+FC_OTH_CP_BL_E!V13+FC_OTH_CP_CR_E!V13+FC_OTH_CP_BT_E!V13+FC_OTH_CP_IT_E!V13</f>
        <v>0.82441960447119544</v>
      </c>
      <c r="W13" s="10">
        <f>FC_OTH_CP_SH_E!W13+FC_OTH_CP_SC_E!W13+FC_OTH_CP_HW_E!W13+FC_OTH_CP_CA_E!W13+FC_OTH_CP_VE_E!W13+FC_OTH_CP_SL_E!W13+FC_OTH_CP_BL_E!W13+FC_OTH_CP_CR_E!W13+FC_OTH_CP_BT_E!W13+FC_OTH_CP_IT_E!W13</f>
        <v>0.52192605331040431</v>
      </c>
      <c r="X13" s="10">
        <f>FC_OTH_CP_SH_E!X13+FC_OTH_CP_SC_E!X13+FC_OTH_CP_HW_E!X13+FC_OTH_CP_CA_E!X13+FC_OTH_CP_VE_E!X13+FC_OTH_CP_SL_E!X13+FC_OTH_CP_BL_E!X13+FC_OTH_CP_CR_E!X13+FC_OTH_CP_BT_E!X13+FC_OTH_CP_IT_E!X13</f>
        <v>0.47179707652622543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1.785038693035254</v>
      </c>
      <c r="D16" s="10">
        <f>FC_OTH_CP_SH_E!D16+FC_OTH_CP_SC_E!D16+FC_OTH_CP_HW_E!D16+FC_OTH_CP_CA_E!D16+FC_OTH_CP_VE_E!D16+FC_OTH_CP_SL_E!D16+FC_OTH_CP_BL_E!D16+FC_OTH_CP_CR_E!D16+FC_OTH_CP_BT_E!D16+FC_OTH_CP_IT_E!D16</f>
        <v>1.158039552880481</v>
      </c>
      <c r="E16" s="10">
        <f>FC_OTH_CP_SH_E!E16+FC_OTH_CP_SC_E!E16+FC_OTH_CP_HW_E!E16+FC_OTH_CP_CA_E!E16+FC_OTH_CP_VE_E!E16+FC_OTH_CP_SL_E!E16+FC_OTH_CP_BL_E!E16+FC_OTH_CP_CR_E!E16+FC_OTH_CP_BT_E!E16+FC_OTH_CP_IT_E!E16</f>
        <v>3.9735167669819429</v>
      </c>
      <c r="F16" s="10">
        <f>FC_OTH_CP_SH_E!F16+FC_OTH_CP_SC_E!F16+FC_OTH_CP_HW_E!F16+FC_OTH_CP_CA_E!F16+FC_OTH_CP_VE_E!F16+FC_OTH_CP_SL_E!F16+FC_OTH_CP_BL_E!F16+FC_OTH_CP_CR_E!F16+FC_OTH_CP_BT_E!F16+FC_OTH_CP_IT_E!F16</f>
        <v>1.2260533104041267</v>
      </c>
      <c r="G16" s="10">
        <f>FC_OTH_CP_SH_E!G16+FC_OTH_CP_SC_E!G16+FC_OTH_CP_HW_E!G16+FC_OTH_CP_CA_E!G16+FC_OTH_CP_VE_E!G16+FC_OTH_CP_SL_E!G16+FC_OTH_CP_BL_E!G16+FC_OTH_CP_CR_E!G16+FC_OTH_CP_BT_E!G16+FC_OTH_CP_IT_E!G16</f>
        <v>1.7214961306964753</v>
      </c>
      <c r="H16" s="10">
        <f>FC_OTH_CP_SH_E!H16+FC_OTH_CP_SC_E!H16+FC_OTH_CP_HW_E!H16+FC_OTH_CP_CA_E!H16+FC_OTH_CP_VE_E!H16+FC_OTH_CP_SL_E!H16+FC_OTH_CP_BL_E!H16+FC_OTH_CP_CR_E!H16+FC_OTH_CP_BT_E!H16+FC_OTH_CP_IT_E!H16</f>
        <v>1.094840928632846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7.9227858985382609</v>
      </c>
      <c r="N16" s="10">
        <f>FC_OTH_CP_SH_E!N16+FC_OTH_CP_SC_E!N16+FC_OTH_CP_HW_E!N16+FC_OTH_CP_CA_E!N16+FC_OTH_CP_VE_E!N16+FC_OTH_CP_SL_E!N16+FC_OTH_CP_BL_E!N16+FC_OTH_CP_CR_E!N16+FC_OTH_CP_BT_E!N16+FC_OTH_CP_IT_E!N16</f>
        <v>7.4520206362854697</v>
      </c>
      <c r="O16" s="10">
        <f>FC_OTH_CP_SH_E!O16+FC_OTH_CP_SC_E!O16+FC_OTH_CP_HW_E!O16+FC_OTH_CP_CA_E!O16+FC_OTH_CP_VE_E!O16+FC_OTH_CP_SL_E!O16+FC_OTH_CP_BL_E!O16+FC_OTH_CP_CR_E!O16+FC_OTH_CP_BT_E!O16+FC_OTH_CP_IT_E!O16</f>
        <v>7.452020636285468</v>
      </c>
      <c r="P16" s="10">
        <f>FC_OTH_CP_SH_E!P16+FC_OTH_CP_SC_E!P16+FC_OTH_CP_HW_E!P16+FC_OTH_CP_CA_E!P16+FC_OTH_CP_VE_E!P16+FC_OTH_CP_SL_E!P16+FC_OTH_CP_BL_E!P16+FC_OTH_CP_CR_E!P16+FC_OTH_CP_BT_E!P16+FC_OTH_CP_IT_E!P16</f>
        <v>7.4520206362854733</v>
      </c>
      <c r="Q16" s="10">
        <f>FC_OTH_CP_SH_E!Q16+FC_OTH_CP_SC_E!Q16+FC_OTH_CP_HW_E!Q16+FC_OTH_CP_CA_E!Q16+FC_OTH_CP_VE_E!Q16+FC_OTH_CP_SL_E!Q16+FC_OTH_CP_BL_E!Q16+FC_OTH_CP_CR_E!Q16+FC_OTH_CP_BT_E!Q16+FC_OTH_CP_IT_E!Q16</f>
        <v>7.452020636285476</v>
      </c>
      <c r="R16" s="10">
        <f>FC_OTH_CP_SH_E!R16+FC_OTH_CP_SC_E!R16+FC_OTH_CP_HW_E!R16+FC_OTH_CP_CA_E!R16+FC_OTH_CP_VE_E!R16+FC_OTH_CP_SL_E!R16+FC_OTH_CP_BL_E!R16+FC_OTH_CP_CR_E!R16+FC_OTH_CP_BT_E!R16+FC_OTH_CP_IT_E!R16</f>
        <v>7.5639724849527079</v>
      </c>
      <c r="S16" s="10">
        <f>FC_OTH_CP_SH_E!S16+FC_OTH_CP_SC_E!S16+FC_OTH_CP_HW_E!S16+FC_OTH_CP_CA_E!S16+FC_OTH_CP_VE_E!S16+FC_OTH_CP_SL_E!S16+FC_OTH_CP_BL_E!S16+FC_OTH_CP_CR_E!S16+FC_OTH_CP_BT_E!S16+FC_OTH_CP_IT_E!S16</f>
        <v>7.6449699054170264</v>
      </c>
      <c r="T16" s="10">
        <f>FC_OTH_CP_SH_E!T16+FC_OTH_CP_SC_E!T16+FC_OTH_CP_HW_E!T16+FC_OTH_CP_CA_E!T16+FC_OTH_CP_VE_E!T16+FC_OTH_CP_SL_E!T16+FC_OTH_CP_BL_E!T16+FC_OTH_CP_CR_E!T16+FC_OTH_CP_BT_E!T16+FC_OTH_CP_IT_E!T16</f>
        <v>9.5576956147893384</v>
      </c>
      <c r="U16" s="10">
        <f>FC_OTH_CP_SH_E!U16+FC_OTH_CP_SC_E!U16+FC_OTH_CP_HW_E!U16+FC_OTH_CP_CA_E!U16+FC_OTH_CP_VE_E!U16+FC_OTH_CP_SL_E!U16+FC_OTH_CP_BL_E!U16+FC_OTH_CP_CR_E!U16+FC_OTH_CP_BT_E!U16+FC_OTH_CP_IT_E!U16</f>
        <v>9.560533104041264</v>
      </c>
      <c r="V16" s="10">
        <f>FC_OTH_CP_SH_E!V16+FC_OTH_CP_SC_E!V16+FC_OTH_CP_HW_E!V16+FC_OTH_CP_CA_E!V16+FC_OTH_CP_VE_E!V16+FC_OTH_CP_SL_E!V16+FC_OTH_CP_BL_E!V16+FC_OTH_CP_CR_E!V16+FC_OTH_CP_BT_E!V16+FC_OTH_CP_IT_E!V16</f>
        <v>8.0034393809114395</v>
      </c>
      <c r="W16" s="10">
        <f>FC_OTH_CP_SH_E!W16+FC_OTH_CP_SC_E!W16+FC_OTH_CP_HW_E!W16+FC_OTH_CP_CA_E!W16+FC_OTH_CP_VE_E!W16+FC_OTH_CP_SL_E!W16+FC_OTH_CP_BL_E!W16+FC_OTH_CP_CR_E!W16+FC_OTH_CP_BT_E!W16+FC_OTH_CP_IT_E!W16</f>
        <v>4.8270851246775601</v>
      </c>
      <c r="X16" s="10">
        <f>FC_OTH_CP_SH_E!X16+FC_OTH_CP_SC_E!X16+FC_OTH_CP_HW_E!X16+FC_OTH_CP_CA_E!X16+FC_OTH_CP_VE_E!X16+FC_OTH_CP_SL_E!X16+FC_OTH_CP_BL_E!X16+FC_OTH_CP_CR_E!X16+FC_OTH_CP_BT_E!X16+FC_OTH_CP_IT_E!X16</f>
        <v>9.1714531384350835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6.1179707652622524</v>
      </c>
      <c r="D26" s="37">
        <f t="shared" ref="D26:W26" si="22">SUM(D27,D33)</f>
        <v>3.003697334479793</v>
      </c>
      <c r="E26" s="37">
        <f t="shared" si="22"/>
        <v>13.022355975924327</v>
      </c>
      <c r="F26" s="37">
        <f t="shared" si="22"/>
        <v>12.017454858125538</v>
      </c>
      <c r="G26" s="37">
        <f t="shared" si="22"/>
        <v>15.912295786758378</v>
      </c>
      <c r="H26" s="37">
        <f t="shared" si="22"/>
        <v>11.886500429922613</v>
      </c>
      <c r="I26" s="37">
        <f t="shared" si="22"/>
        <v>14.874892519346513</v>
      </c>
      <c r="J26" s="37">
        <f t="shared" si="22"/>
        <v>15.058297506448843</v>
      </c>
      <c r="K26" s="37">
        <f t="shared" si="22"/>
        <v>16.005588993981082</v>
      </c>
      <c r="L26" s="37">
        <f t="shared" si="22"/>
        <v>12.004385210662088</v>
      </c>
      <c r="M26" s="37">
        <f t="shared" si="22"/>
        <v>15.954600171969043</v>
      </c>
      <c r="N26" s="37">
        <f t="shared" si="22"/>
        <v>12.069217540842642</v>
      </c>
      <c r="O26" s="37">
        <f t="shared" si="22"/>
        <v>19.6969045571797</v>
      </c>
      <c r="P26" s="37">
        <f t="shared" si="22"/>
        <v>14.892261392949269</v>
      </c>
      <c r="Q26" s="37">
        <f t="shared" si="22"/>
        <v>9.9347377472054959</v>
      </c>
      <c r="R26" s="37">
        <f t="shared" si="22"/>
        <v>20.799054170249338</v>
      </c>
      <c r="S26" s="37">
        <f t="shared" si="22"/>
        <v>19.859673258813419</v>
      </c>
      <c r="T26" s="37">
        <f t="shared" si="22"/>
        <v>19.774978503869288</v>
      </c>
      <c r="U26" s="37">
        <f t="shared" si="22"/>
        <v>13.085210662080829</v>
      </c>
      <c r="V26" s="37">
        <f t="shared" si="22"/>
        <v>12.229578675838347</v>
      </c>
      <c r="W26" s="37">
        <f t="shared" si="22"/>
        <v>13.96870163370593</v>
      </c>
      <c r="X26" s="37">
        <f t="shared" ref="X26" si="23">SUM(X27,X33)</f>
        <v>17.963026655202057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6.1179707652622524</v>
      </c>
      <c r="D33" s="29">
        <f t="shared" ref="D33:W33" si="28">SUM(D34:D50)</f>
        <v>3.003697334479793</v>
      </c>
      <c r="E33" s="29">
        <f t="shared" si="28"/>
        <v>13.022355975924327</v>
      </c>
      <c r="F33" s="29">
        <f t="shared" si="28"/>
        <v>12.017454858125538</v>
      </c>
      <c r="G33" s="29">
        <f t="shared" si="28"/>
        <v>15.912295786758378</v>
      </c>
      <c r="H33" s="29">
        <f t="shared" si="28"/>
        <v>11.886500429922613</v>
      </c>
      <c r="I33" s="29">
        <f t="shared" si="28"/>
        <v>14.874892519346513</v>
      </c>
      <c r="J33" s="29">
        <f t="shared" si="28"/>
        <v>15.058297506448843</v>
      </c>
      <c r="K33" s="29">
        <f t="shared" si="28"/>
        <v>16.005588993981082</v>
      </c>
      <c r="L33" s="29">
        <f t="shared" si="28"/>
        <v>12.004385210662088</v>
      </c>
      <c r="M33" s="29">
        <f t="shared" si="28"/>
        <v>15.954600171969043</v>
      </c>
      <c r="N33" s="29">
        <f t="shared" si="28"/>
        <v>12.069217540842642</v>
      </c>
      <c r="O33" s="29">
        <f t="shared" si="28"/>
        <v>19.6969045571797</v>
      </c>
      <c r="P33" s="29">
        <f t="shared" si="28"/>
        <v>14.892261392949269</v>
      </c>
      <c r="Q33" s="29">
        <f t="shared" si="28"/>
        <v>9.9347377472054959</v>
      </c>
      <c r="R33" s="29">
        <f t="shared" si="28"/>
        <v>20.799054170249338</v>
      </c>
      <c r="S33" s="29">
        <f t="shared" si="28"/>
        <v>19.859673258813419</v>
      </c>
      <c r="T33" s="29">
        <f t="shared" si="28"/>
        <v>19.774978503869288</v>
      </c>
      <c r="U33" s="29">
        <f t="shared" si="28"/>
        <v>13.085210662080829</v>
      </c>
      <c r="V33" s="29">
        <f t="shared" si="28"/>
        <v>12.229578675838347</v>
      </c>
      <c r="W33" s="29">
        <f t="shared" si="28"/>
        <v>13.96870163370593</v>
      </c>
      <c r="X33" s="29">
        <f t="shared" ref="X33" si="29">SUM(X34:X50)</f>
        <v>17.963026655202057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0</v>
      </c>
      <c r="D36" s="10">
        <f>FC_OTH_CP_SH_E!D36+FC_OTH_CP_SC_E!D36+FC_OTH_CP_HW_E!D36+FC_OTH_CP_CA_E!D36+FC_OTH_CP_VE_E!D36+FC_OTH_CP_SL_E!D36+FC_OTH_CP_BL_E!D36+FC_OTH_CP_CR_E!D36+FC_OTH_CP_BT_E!D36+FC_OTH_CP_IT_E!D36</f>
        <v>0</v>
      </c>
      <c r="E36" s="10">
        <f>FC_OTH_CP_SH_E!E36+FC_OTH_CP_SC_E!E36+FC_OTH_CP_HW_E!E36+FC_OTH_CP_CA_E!E36+FC_OTH_CP_VE_E!E36+FC_OTH_CP_SL_E!E36+FC_OTH_CP_BL_E!E36+FC_OTH_CP_CR_E!E36+FC_OTH_CP_BT_E!E36+FC_OTH_CP_IT_E!E36</f>
        <v>0</v>
      </c>
      <c r="F36" s="10">
        <f>FC_OTH_CP_SH_E!F36+FC_OTH_CP_SC_E!F36+FC_OTH_CP_HW_E!F36+FC_OTH_CP_CA_E!F36+FC_OTH_CP_VE_E!F36+FC_OTH_CP_SL_E!F36+FC_OTH_CP_BL_E!F36+FC_OTH_CP_CR_E!F36+FC_OTH_CP_BT_E!F36+FC_OTH_CP_IT_E!F36</f>
        <v>0</v>
      </c>
      <c r="G36" s="10">
        <f>FC_OTH_CP_SH_E!G36+FC_OTH_CP_SC_E!G36+FC_OTH_CP_HW_E!G36+FC_OTH_CP_CA_E!G36+FC_OTH_CP_VE_E!G36+FC_OTH_CP_SL_E!G36+FC_OTH_CP_BL_E!G36+FC_OTH_CP_CR_E!G36+FC_OTH_CP_BT_E!G36+FC_OTH_CP_IT_E!G36</f>
        <v>0</v>
      </c>
      <c r="H36" s="10">
        <f>FC_OTH_CP_SH_E!H36+FC_OTH_CP_SC_E!H36+FC_OTH_CP_HW_E!H36+FC_OTH_CP_CA_E!H36+FC_OTH_CP_VE_E!H36+FC_OTH_CP_SL_E!H36+FC_OTH_CP_BL_E!H36+FC_OTH_CP_CR_E!H36+FC_OTH_CP_BT_E!H36+FC_OTH_CP_IT_E!H36</f>
        <v>0</v>
      </c>
      <c r="I36" s="10">
        <f>FC_OTH_CP_SH_E!I36+FC_OTH_CP_SC_E!I36+FC_OTH_CP_HW_E!I36+FC_OTH_CP_CA_E!I36+FC_OTH_CP_VE_E!I36+FC_OTH_CP_SL_E!I36+FC_OTH_CP_BL_E!I36+FC_OTH_CP_CR_E!I36+FC_OTH_CP_BT_E!I36+FC_OTH_CP_IT_E!I36</f>
        <v>0</v>
      </c>
      <c r="J36" s="10">
        <f>FC_OTH_CP_SH_E!J36+FC_OTH_CP_SC_E!J36+FC_OTH_CP_HW_E!J36+FC_OTH_CP_CA_E!J36+FC_OTH_CP_VE_E!J36+FC_OTH_CP_SL_E!J36+FC_OTH_CP_BL_E!J36+FC_OTH_CP_CR_E!J36+FC_OTH_CP_BT_E!J36+FC_OTH_CP_IT_E!J36</f>
        <v>0</v>
      </c>
      <c r="K36" s="10">
        <f>FC_OTH_CP_SH_E!K36+FC_OTH_CP_SC_E!K36+FC_OTH_CP_HW_E!K36+FC_OTH_CP_CA_E!K36+FC_OTH_CP_VE_E!K36+FC_OTH_CP_SL_E!K36+FC_OTH_CP_BL_E!K36+FC_OTH_CP_CR_E!K36+FC_OTH_CP_BT_E!K36+FC_OTH_CP_IT_E!K36</f>
        <v>0</v>
      </c>
      <c r="L36" s="10">
        <f>FC_OTH_CP_SH_E!L36+FC_OTH_CP_SC_E!L36+FC_OTH_CP_HW_E!L36+FC_OTH_CP_CA_E!L36+FC_OTH_CP_VE_E!L36+FC_OTH_CP_SL_E!L36+FC_OTH_CP_BL_E!L36+FC_OTH_CP_CR_E!L36+FC_OTH_CP_BT_E!L36+FC_OTH_CP_IT_E!L36</f>
        <v>0</v>
      </c>
      <c r="M36" s="10">
        <f>FC_OTH_CP_SH_E!M36+FC_OTH_CP_SC_E!M36+FC_OTH_CP_HW_E!M36+FC_OTH_CP_CA_E!M36+FC_OTH_CP_VE_E!M36+FC_OTH_CP_SL_E!M36+FC_OTH_CP_BL_E!M36+FC_OTH_CP_CR_E!M36+FC_OTH_CP_BT_E!M36+FC_OTH_CP_IT_E!M36</f>
        <v>0</v>
      </c>
      <c r="N36" s="10">
        <f>FC_OTH_CP_SH_E!N36+FC_OTH_CP_SC_E!N36+FC_OTH_CP_HW_E!N36+FC_OTH_CP_CA_E!N36+FC_OTH_CP_VE_E!N36+FC_OTH_CP_SL_E!N36+FC_OTH_CP_BL_E!N36+FC_OTH_CP_CR_E!N36+FC_OTH_CP_BT_E!N36+FC_OTH_CP_IT_E!N36</f>
        <v>0</v>
      </c>
      <c r="O36" s="10">
        <f>FC_OTH_CP_SH_E!O36+FC_OTH_CP_SC_E!O36+FC_OTH_CP_HW_E!O36+FC_OTH_CP_CA_E!O36+FC_OTH_CP_VE_E!O36+FC_OTH_CP_SL_E!O36+FC_OTH_CP_BL_E!O36+FC_OTH_CP_CR_E!O36+FC_OTH_CP_BT_E!O36+FC_OTH_CP_IT_E!O36</f>
        <v>0</v>
      </c>
      <c r="P36" s="10">
        <f>FC_OTH_CP_SH_E!P36+FC_OTH_CP_SC_E!P36+FC_OTH_CP_HW_E!P36+FC_OTH_CP_CA_E!P36+FC_OTH_CP_VE_E!P36+FC_OTH_CP_SL_E!P36+FC_OTH_CP_BL_E!P36+FC_OTH_CP_CR_E!P36+FC_OTH_CP_BT_E!P36+FC_OTH_CP_IT_E!P36</f>
        <v>0</v>
      </c>
      <c r="Q36" s="10">
        <f>FC_OTH_CP_SH_E!Q36+FC_OTH_CP_SC_E!Q36+FC_OTH_CP_HW_E!Q36+FC_OTH_CP_CA_E!Q36+FC_OTH_CP_VE_E!Q36+FC_OTH_CP_SL_E!Q36+FC_OTH_CP_BL_E!Q36+FC_OTH_CP_CR_E!Q36+FC_OTH_CP_BT_E!Q36+FC_OTH_CP_IT_E!Q36</f>
        <v>0</v>
      </c>
      <c r="R36" s="10">
        <f>FC_OTH_CP_SH_E!R36+FC_OTH_CP_SC_E!R36+FC_OTH_CP_HW_E!R36+FC_OTH_CP_CA_E!R36+FC_OTH_CP_VE_E!R36+FC_OTH_CP_SL_E!R36+FC_OTH_CP_BL_E!R36+FC_OTH_CP_CR_E!R36+FC_OTH_CP_BT_E!R36+FC_OTH_CP_IT_E!R36</f>
        <v>0</v>
      </c>
      <c r="S36" s="10">
        <f>FC_OTH_CP_SH_E!S36+FC_OTH_CP_SC_E!S36+FC_OTH_CP_HW_E!S36+FC_OTH_CP_CA_E!S36+FC_OTH_CP_VE_E!S36+FC_OTH_CP_SL_E!S36+FC_OTH_CP_BL_E!S36+FC_OTH_CP_CR_E!S36+FC_OTH_CP_BT_E!S36+FC_OTH_CP_IT_E!S36</f>
        <v>0</v>
      </c>
      <c r="T36" s="10">
        <f>FC_OTH_CP_SH_E!T36+FC_OTH_CP_SC_E!T36+FC_OTH_CP_HW_E!T36+FC_OTH_CP_CA_E!T36+FC_OTH_CP_VE_E!T36+FC_OTH_CP_SL_E!T36+FC_OTH_CP_BL_E!T36+FC_OTH_CP_CR_E!T36+FC_OTH_CP_BT_E!T36+FC_OTH_CP_IT_E!T36</f>
        <v>0</v>
      </c>
      <c r="U36" s="10">
        <f>FC_OTH_CP_SH_E!U36+FC_OTH_CP_SC_E!U36+FC_OTH_CP_HW_E!U36+FC_OTH_CP_CA_E!U36+FC_OTH_CP_VE_E!U36+FC_OTH_CP_SL_E!U36+FC_OTH_CP_BL_E!U36+FC_OTH_CP_CR_E!U36+FC_OTH_CP_BT_E!U36+FC_OTH_CP_IT_E!U36</f>
        <v>0</v>
      </c>
      <c r="V36" s="10">
        <f>FC_OTH_CP_SH_E!V36+FC_OTH_CP_SC_E!V36+FC_OTH_CP_HW_E!V36+FC_OTH_CP_CA_E!V36+FC_OTH_CP_VE_E!V36+FC_OTH_CP_SL_E!V36+FC_OTH_CP_BL_E!V36+FC_OTH_CP_CR_E!V36+FC_OTH_CP_BT_E!V36+FC_OTH_CP_IT_E!V36</f>
        <v>0</v>
      </c>
      <c r="W36" s="10">
        <f>FC_OTH_CP_SH_E!W36+FC_OTH_CP_SC_E!W36+FC_OTH_CP_HW_E!W36+FC_OTH_CP_CA_E!W36+FC_OTH_CP_VE_E!W36+FC_OTH_CP_SL_E!W36+FC_OTH_CP_BL_E!W36+FC_OTH_CP_CR_E!W36+FC_OTH_CP_BT_E!W36+FC_OTH_CP_IT_E!W36</f>
        <v>0</v>
      </c>
      <c r="X36" s="10">
        <f>FC_OTH_CP_SH_E!X36+FC_OTH_CP_SC_E!X36+FC_OTH_CP_HW_E!X36+FC_OTH_CP_CA_E!X36+FC_OTH_CP_VE_E!X36+FC_OTH_CP_SL_E!X36+FC_OTH_CP_BL_E!X36+FC_OTH_CP_CR_E!X36+FC_OTH_CP_BT_E!X36+FC_OTH_CP_IT_E!X36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2.0684436801375745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6.1179707652622524</v>
      </c>
      <c r="D43" s="10">
        <f>FC_OTH_CP_SH_E!D43+FC_OTH_CP_SC_E!D43+FC_OTH_CP_HW_E!D43+FC_OTH_CP_CA_E!D43+FC_OTH_CP_VE_E!D43+FC_OTH_CP_SL_E!D43+FC_OTH_CP_BL_E!D43+FC_OTH_CP_CR_E!D43+FC_OTH_CP_BT_E!D43+FC_OTH_CP_IT_E!D43</f>
        <v>3.003697334479793</v>
      </c>
      <c r="E43" s="10">
        <f>FC_OTH_CP_SH_E!E43+FC_OTH_CP_SC_E!E43+FC_OTH_CP_HW_E!E43+FC_OTH_CP_CA_E!E43+FC_OTH_CP_VE_E!E43+FC_OTH_CP_SL_E!E43+FC_OTH_CP_BL_E!E43+FC_OTH_CP_CR_E!E43+FC_OTH_CP_BT_E!E43+FC_OTH_CP_IT_E!E43</f>
        <v>13.022355975924327</v>
      </c>
      <c r="F43" s="10">
        <f>FC_OTH_CP_SH_E!F43+FC_OTH_CP_SC_E!F43+FC_OTH_CP_HW_E!F43+FC_OTH_CP_CA_E!F43+FC_OTH_CP_VE_E!F43+FC_OTH_CP_SL_E!F43+FC_OTH_CP_BL_E!F43+FC_OTH_CP_CR_E!F43+FC_OTH_CP_BT_E!F43+FC_OTH_CP_IT_E!F43</f>
        <v>12.017454858125538</v>
      </c>
      <c r="G43" s="10">
        <f>FC_OTH_CP_SH_E!G43+FC_OTH_CP_SC_E!G43+FC_OTH_CP_HW_E!G43+FC_OTH_CP_CA_E!G43+FC_OTH_CP_VE_E!G43+FC_OTH_CP_SL_E!G43+FC_OTH_CP_BL_E!G43+FC_OTH_CP_CR_E!G43+FC_OTH_CP_BT_E!G43+FC_OTH_CP_IT_E!G43</f>
        <v>14.001633705932926</v>
      </c>
      <c r="H43" s="10">
        <f>FC_OTH_CP_SH_E!H43+FC_OTH_CP_SC_E!H43+FC_OTH_CP_HW_E!H43+FC_OTH_CP_CA_E!H43+FC_OTH_CP_VE_E!H43+FC_OTH_CP_SL_E!H43+FC_OTH_CP_BL_E!H43+FC_OTH_CP_CR_E!H43+FC_OTH_CP_BT_E!H43+FC_OTH_CP_IT_E!H43</f>
        <v>9.9907136715391225</v>
      </c>
      <c r="I43" s="10">
        <f>FC_OTH_CP_SH_E!I43+FC_OTH_CP_SC_E!I43+FC_OTH_CP_HW_E!I43+FC_OTH_CP_CA_E!I43+FC_OTH_CP_VE_E!I43+FC_OTH_CP_SL_E!I43+FC_OTH_CP_BL_E!I43+FC_OTH_CP_CR_E!I43+FC_OTH_CP_BT_E!I43+FC_OTH_CP_IT_E!I43</f>
        <v>9.1958727429062748</v>
      </c>
      <c r="J43" s="10">
        <f>FC_OTH_CP_SH_E!J43+FC_OTH_CP_SC_E!J43+FC_OTH_CP_HW_E!J43+FC_OTH_CP_CA_E!J43+FC_OTH_CP_VE_E!J43+FC_OTH_CP_SL_E!J43+FC_OTH_CP_BL_E!J43+FC_OTH_CP_CR_E!J43+FC_OTH_CP_BT_E!J43+FC_OTH_CP_IT_E!J43</f>
        <v>10.210404127257096</v>
      </c>
      <c r="K43" s="10">
        <f>FC_OTH_CP_SH_E!K43+FC_OTH_CP_SC_E!K43+FC_OTH_CP_HW_E!K43+FC_OTH_CP_CA_E!K43+FC_OTH_CP_VE_E!K43+FC_OTH_CP_SL_E!K43+FC_OTH_CP_BL_E!K43+FC_OTH_CP_CR_E!K43+FC_OTH_CP_BT_E!K43+FC_OTH_CP_IT_E!K43</f>
        <v>11.263284608770419</v>
      </c>
      <c r="L43" s="10">
        <f>FC_OTH_CP_SH_E!L43+FC_OTH_CP_SC_E!L43+FC_OTH_CP_HW_E!L43+FC_OTH_CP_CA_E!L43+FC_OTH_CP_VE_E!L43+FC_OTH_CP_SL_E!L43+FC_OTH_CP_BL_E!L43+FC_OTH_CP_CR_E!L43+FC_OTH_CP_BT_E!L43+FC_OTH_CP_IT_E!L43</f>
        <v>8.211693895098886</v>
      </c>
      <c r="M43" s="10">
        <f>FC_OTH_CP_SH_E!M43+FC_OTH_CP_SC_E!M43+FC_OTH_CP_HW_E!M43+FC_OTH_CP_CA_E!M43+FC_OTH_CP_VE_E!M43+FC_OTH_CP_SL_E!M43+FC_OTH_CP_BL_E!M43+FC_OTH_CP_CR_E!M43+FC_OTH_CP_BT_E!M43+FC_OTH_CP_IT_E!M43</f>
        <v>10.279191745485811</v>
      </c>
      <c r="N43" s="10">
        <f>FC_OTH_CP_SH_E!N43+FC_OTH_CP_SC_E!N43+FC_OTH_CP_HW_E!N43+FC_OTH_CP_CA_E!N43+FC_OTH_CP_VE_E!N43+FC_OTH_CP_SL_E!N43+FC_OTH_CP_BL_E!N43+FC_OTH_CP_CR_E!N43+FC_OTH_CP_BT_E!N43+FC_OTH_CP_IT_E!N43</f>
        <v>9.2401547721410093</v>
      </c>
      <c r="O43" s="10">
        <f>FC_OTH_CP_SH_E!O43+FC_OTH_CP_SC_E!O43+FC_OTH_CP_HW_E!O43+FC_OTH_CP_CA_E!O43+FC_OTH_CP_VE_E!O43+FC_OTH_CP_SL_E!O43+FC_OTH_CP_BL_E!O43+FC_OTH_CP_CR_E!O43+FC_OTH_CP_BT_E!O43+FC_OTH_CP_IT_E!O43</f>
        <v>10.260361134995698</v>
      </c>
      <c r="P43" s="10">
        <f>FC_OTH_CP_SH_E!P43+FC_OTH_CP_SC_E!P43+FC_OTH_CP_HW_E!P43+FC_OTH_CP_CA_E!P43+FC_OTH_CP_VE_E!P43+FC_OTH_CP_SL_E!P43+FC_OTH_CP_BL_E!P43+FC_OTH_CP_CR_E!P43+FC_OTH_CP_BT_E!P43+FC_OTH_CP_IT_E!P43</f>
        <v>9.2351676698194325</v>
      </c>
      <c r="Q43" s="10">
        <f>FC_OTH_CP_SH_E!Q43+FC_OTH_CP_SC_E!Q43+FC_OTH_CP_HW_E!Q43+FC_OTH_CP_CA_E!Q43+FC_OTH_CP_VE_E!Q43+FC_OTH_CP_SL_E!Q43+FC_OTH_CP_BL_E!Q43+FC_OTH_CP_CR_E!Q43+FC_OTH_CP_BT_E!Q43+FC_OTH_CP_IT_E!Q43</f>
        <v>6.1609630266551978</v>
      </c>
      <c r="R43" s="10">
        <f>FC_OTH_CP_SH_E!R43+FC_OTH_CP_SC_E!R43+FC_OTH_CP_HW_E!R43+FC_OTH_CP_CA_E!R43+FC_OTH_CP_VE_E!R43+FC_OTH_CP_SL_E!R43+FC_OTH_CP_BL_E!R43+FC_OTH_CP_CR_E!R43+FC_OTH_CP_BT_E!R43+FC_OTH_CP_IT_E!R43</f>
        <v>12.308082545141863</v>
      </c>
      <c r="S43" s="10">
        <f>FC_OTH_CP_SH_E!S43+FC_OTH_CP_SC_E!S43+FC_OTH_CP_HW_E!S43+FC_OTH_CP_CA_E!S43+FC_OTH_CP_VE_E!S43+FC_OTH_CP_SL_E!S43+FC_OTH_CP_BL_E!S43+FC_OTH_CP_CR_E!S43+FC_OTH_CP_BT_E!S43+FC_OTH_CP_IT_E!S43</f>
        <v>12.312123817712814</v>
      </c>
      <c r="T43" s="10">
        <f>FC_OTH_CP_SH_E!T43+FC_OTH_CP_SC_E!T43+FC_OTH_CP_HW_E!T43+FC_OTH_CP_CA_E!T43+FC_OTH_CP_VE_E!T43+FC_OTH_CP_SL_E!T43+FC_OTH_CP_BL_E!T43+FC_OTH_CP_CR_E!T43+FC_OTH_CP_BT_E!T43+FC_OTH_CP_IT_E!T43</f>
        <v>11.284006878761813</v>
      </c>
      <c r="U43" s="10">
        <f>FC_OTH_CP_SH_E!U43+FC_OTH_CP_SC_E!U43+FC_OTH_CP_HW_E!U43+FC_OTH_CP_CA_E!U43+FC_OTH_CP_VE_E!U43+FC_OTH_CP_SL_E!U43+FC_OTH_CP_BL_E!U43+FC_OTH_CP_CR_E!U43+FC_OTH_CP_BT_E!U43+FC_OTH_CP_IT_E!U43</f>
        <v>10.254858125537405</v>
      </c>
      <c r="V43" s="10">
        <f>FC_OTH_CP_SH_E!V43+FC_OTH_CP_SC_E!V43+FC_OTH_CP_HW_E!V43+FC_OTH_CP_CA_E!V43+FC_OTH_CP_VE_E!V43+FC_OTH_CP_SL_E!V43+FC_OTH_CP_BL_E!V43+FC_OTH_CP_CR_E!V43+FC_OTH_CP_BT_E!V43+FC_OTH_CP_IT_E!V43</f>
        <v>11.286156491831468</v>
      </c>
      <c r="W43" s="10">
        <f>FC_OTH_CP_SH_E!W43+FC_OTH_CP_SC_E!W43+FC_OTH_CP_HW_E!W43+FC_OTH_CP_CA_E!W43+FC_OTH_CP_VE_E!W43+FC_OTH_CP_SL_E!W43+FC_OTH_CP_BL_E!W43+FC_OTH_CP_CR_E!W43+FC_OTH_CP_BT_E!W43+FC_OTH_CP_IT_E!W43</f>
        <v>9.2513327601031801</v>
      </c>
      <c r="X43" s="10">
        <f>FC_OTH_CP_SH_E!X43+FC_OTH_CP_SC_E!X43+FC_OTH_CP_HW_E!X43+FC_OTH_CP_CA_E!X43+FC_OTH_CP_VE_E!X43+FC_OTH_CP_SL_E!X43+FC_OTH_CP_BL_E!X43+FC_OTH_CP_CR_E!X43+FC_OTH_CP_BT_E!X43+FC_OTH_CP_IT_E!X43</f>
        <v>9.2904557179707634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1.9106620808254506</v>
      </c>
      <c r="H44" s="10">
        <f>FC_OTH_CP_SH_E!H44+FC_OTH_CP_SC_E!H44+FC_OTH_CP_HW_E!H44+FC_OTH_CP_CA_E!H44+FC_OTH_CP_VE_E!H44+FC_OTH_CP_SL_E!H44+FC_OTH_CP_BL_E!H44+FC_OTH_CP_CR_E!H44+FC_OTH_CP_BT_E!H44+FC_OTH_CP_IT_E!H44</f>
        <v>1.8957867583834911</v>
      </c>
      <c r="I44" s="10">
        <f>FC_OTH_CP_SH_E!I44+FC_OTH_CP_SC_E!I44+FC_OTH_CP_HW_E!I44+FC_OTH_CP_CA_E!I44+FC_OTH_CP_VE_E!I44+FC_OTH_CP_SL_E!I44+FC_OTH_CP_BL_E!I44+FC_OTH_CP_CR_E!I44+FC_OTH_CP_BT_E!I44+FC_OTH_CP_IT_E!I44</f>
        <v>5.6790197764402395</v>
      </c>
      <c r="J44" s="10">
        <f>FC_OTH_CP_SH_E!J44+FC_OTH_CP_SC_E!J44+FC_OTH_CP_HW_E!J44+FC_OTH_CP_CA_E!J44+FC_OTH_CP_VE_E!J44+FC_OTH_CP_SL_E!J44+FC_OTH_CP_BL_E!J44+FC_OTH_CP_CR_E!J44+FC_OTH_CP_BT_E!J44+FC_OTH_CP_IT_E!J44</f>
        <v>4.8478933791917473</v>
      </c>
      <c r="K44" s="10">
        <f>FC_OTH_CP_SH_E!K44+FC_OTH_CP_SC_E!K44+FC_OTH_CP_HW_E!K44+FC_OTH_CP_CA_E!K44+FC_OTH_CP_VE_E!K44+FC_OTH_CP_SL_E!K44+FC_OTH_CP_BL_E!K44+FC_OTH_CP_CR_E!K44+FC_OTH_CP_BT_E!K44+FC_OTH_CP_IT_E!K44</f>
        <v>4.7423043852106614</v>
      </c>
      <c r="L44" s="10">
        <f>FC_OTH_CP_SH_E!L44+FC_OTH_CP_SC_E!L44+FC_OTH_CP_HW_E!L44+FC_OTH_CP_CA_E!L44+FC_OTH_CP_VE_E!L44+FC_OTH_CP_SL_E!L44+FC_OTH_CP_BL_E!L44+FC_OTH_CP_CR_E!L44+FC_OTH_CP_BT_E!L44+FC_OTH_CP_IT_E!L44</f>
        <v>3.7926913155632018</v>
      </c>
      <c r="M44" s="10">
        <f>FC_OTH_CP_SH_E!M44+FC_OTH_CP_SC_E!M44+FC_OTH_CP_HW_E!M44+FC_OTH_CP_CA_E!M44+FC_OTH_CP_VE_E!M44+FC_OTH_CP_SL_E!M44+FC_OTH_CP_BL_E!M44+FC_OTH_CP_CR_E!M44+FC_OTH_CP_BT_E!M44+FC_OTH_CP_IT_E!M44</f>
        <v>5.6754084264832318</v>
      </c>
      <c r="N44" s="10">
        <f>FC_OTH_CP_SH_E!N44+FC_OTH_CP_SC_E!N44+FC_OTH_CP_HW_E!N44+FC_OTH_CP_CA_E!N44+FC_OTH_CP_VE_E!N44+FC_OTH_CP_SL_E!N44+FC_OTH_CP_BL_E!N44+FC_OTH_CP_CR_E!N44+FC_OTH_CP_BT_E!N44+FC_OTH_CP_IT_E!N44</f>
        <v>2.8290627687016321</v>
      </c>
      <c r="O44" s="10">
        <f>FC_OTH_CP_SH_E!O44+FC_OTH_CP_SC_E!O44+FC_OTH_CP_HW_E!O44+FC_OTH_CP_CA_E!O44+FC_OTH_CP_VE_E!O44+FC_OTH_CP_SL_E!O44+FC_OTH_CP_BL_E!O44+FC_OTH_CP_CR_E!O44+FC_OTH_CP_BT_E!O44+FC_OTH_CP_IT_E!O44</f>
        <v>9.4365434221840037</v>
      </c>
      <c r="P44" s="10">
        <f>FC_OTH_CP_SH_E!P44+FC_OTH_CP_SC_E!P44+FC_OTH_CP_HW_E!P44+FC_OTH_CP_CA_E!P44+FC_OTH_CP_VE_E!P44+FC_OTH_CP_SL_E!P44+FC_OTH_CP_BL_E!P44+FC_OTH_CP_CR_E!P44+FC_OTH_CP_BT_E!P44+FC_OTH_CP_IT_E!P44</f>
        <v>5.6570937231298366</v>
      </c>
      <c r="Q44" s="10">
        <f>FC_OTH_CP_SH_E!Q44+FC_OTH_CP_SC_E!Q44+FC_OTH_CP_HW_E!Q44+FC_OTH_CP_CA_E!Q44+FC_OTH_CP_VE_E!Q44+FC_OTH_CP_SL_E!Q44+FC_OTH_CP_BL_E!Q44+FC_OTH_CP_CR_E!Q44+FC_OTH_CP_BT_E!Q44+FC_OTH_CP_IT_E!Q44</f>
        <v>3.7737747205502989</v>
      </c>
      <c r="R44" s="10">
        <f>FC_OTH_CP_SH_E!R44+FC_OTH_CP_SC_E!R44+FC_OTH_CP_HW_E!R44+FC_OTH_CP_CA_E!R44+FC_OTH_CP_VE_E!R44+FC_OTH_CP_SL_E!R44+FC_OTH_CP_BL_E!R44+FC_OTH_CP_CR_E!R44+FC_OTH_CP_BT_E!R44+FC_OTH_CP_IT_E!R44</f>
        <v>8.4909716251074752</v>
      </c>
      <c r="S44" s="10">
        <f>FC_OTH_CP_SH_E!S44+FC_OTH_CP_SC_E!S44+FC_OTH_CP_HW_E!S44+FC_OTH_CP_CA_E!S44+FC_OTH_CP_VE_E!S44+FC_OTH_CP_SL_E!S44+FC_OTH_CP_BL_E!S44+FC_OTH_CP_CR_E!S44+FC_OTH_CP_BT_E!S44+FC_OTH_CP_IT_E!S44</f>
        <v>7.547549441100605</v>
      </c>
      <c r="T44" s="10">
        <f>FC_OTH_CP_SH_E!T44+FC_OTH_CP_SC_E!T44+FC_OTH_CP_HW_E!T44+FC_OTH_CP_CA_E!T44+FC_OTH_CP_VE_E!T44+FC_OTH_CP_SL_E!T44+FC_OTH_CP_BL_E!T44+FC_OTH_CP_CR_E!T44+FC_OTH_CP_BT_E!T44+FC_OTH_CP_IT_E!T44</f>
        <v>8.4909716251074752</v>
      </c>
      <c r="U44" s="10">
        <f>FC_OTH_CP_SH_E!U44+FC_OTH_CP_SC_E!U44+FC_OTH_CP_HW_E!U44+FC_OTH_CP_CA_E!U44+FC_OTH_CP_VE_E!U44+FC_OTH_CP_SL_E!U44+FC_OTH_CP_BL_E!U44+FC_OTH_CP_CR_E!U44+FC_OTH_CP_BT_E!U44+FC_OTH_CP_IT_E!U44</f>
        <v>2.8303525365434234</v>
      </c>
      <c r="V44" s="10">
        <f>FC_OTH_CP_SH_E!V44+FC_OTH_CP_SC_E!V44+FC_OTH_CP_HW_E!V44+FC_OTH_CP_CA_E!V44+FC_OTH_CP_VE_E!V44+FC_OTH_CP_SL_E!V44+FC_OTH_CP_BL_E!V44+FC_OTH_CP_CR_E!V44+FC_OTH_CP_BT_E!V44+FC_OTH_CP_IT_E!V44</f>
        <v>0.94342218400687849</v>
      </c>
      <c r="W44" s="10">
        <f>FC_OTH_CP_SH_E!W44+FC_OTH_CP_SC_E!W44+FC_OTH_CP_HW_E!W44+FC_OTH_CP_CA_E!W44+FC_OTH_CP_VE_E!W44+FC_OTH_CP_SL_E!W44+FC_OTH_CP_BL_E!W44+FC_OTH_CP_CR_E!W44+FC_OTH_CP_BT_E!W44+FC_OTH_CP_IT_E!W44</f>
        <v>4.7173688736027497</v>
      </c>
      <c r="X44" s="10">
        <f>FC_OTH_CP_SH_E!X44+FC_OTH_CP_SC_E!X44+FC_OTH_CP_HW_E!X44+FC_OTH_CP_CA_E!X44+FC_OTH_CP_VE_E!X44+FC_OTH_CP_SL_E!X44+FC_OTH_CP_BL_E!X44+FC_OTH_CP_CR_E!X44+FC_OTH_CP_BT_E!X44+FC_OTH_CP_IT_E!X44</f>
        <v>6.6041272570937206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1167.0464316423038</v>
      </c>
      <c r="D51" s="37">
        <f>FC_OTH_CP_SH_E!D51+FC_OTH_CP_SC_E!D51+FC_OTH_CP_HW_E!D51+FC_OTH_CP_CA_E!D51+FC_OTH_CP_VE_E!D51+FC_OTH_CP_SL_E!D51+FC_OTH_CP_BL_E!D51+FC_OTH_CP_CR_E!D51+FC_OTH_CP_BT_E!D51+FC_OTH_CP_IT_E!D51</f>
        <v>1363.2201203783322</v>
      </c>
      <c r="E51" s="37">
        <f>FC_OTH_CP_SH_E!E51+FC_OTH_CP_SC_E!E51+FC_OTH_CP_HW_E!E51+FC_OTH_CP_CA_E!E51+FC_OTH_CP_VE_E!E51+FC_OTH_CP_SL_E!E51+FC_OTH_CP_BL_E!E51+FC_OTH_CP_CR_E!E51+FC_OTH_CP_BT_E!E51+FC_OTH_CP_IT_E!E51</f>
        <v>1276.1607910576099</v>
      </c>
      <c r="F51" s="37">
        <f>FC_OTH_CP_SH_E!F51+FC_OTH_CP_SC_E!F51+FC_OTH_CP_HW_E!F51+FC_OTH_CP_CA_E!F51+FC_OTH_CP_VE_E!F51+FC_OTH_CP_SL_E!F51+FC_OTH_CP_BL_E!F51+FC_OTH_CP_CR_E!F51+FC_OTH_CP_BT_E!F51+FC_OTH_CP_IT_E!F51</f>
        <v>1293.9595872742898</v>
      </c>
      <c r="G51" s="37">
        <f>FC_OTH_CP_SH_E!G51+FC_OTH_CP_SC_E!G51+FC_OTH_CP_HW_E!G51+FC_OTH_CP_CA_E!G51+FC_OTH_CP_VE_E!G51+FC_OTH_CP_SL_E!G51+FC_OTH_CP_BL_E!G51+FC_OTH_CP_CR_E!G51+FC_OTH_CP_BT_E!G51+FC_OTH_CP_IT_E!G51</f>
        <v>1274.3766122098018</v>
      </c>
      <c r="H51" s="37">
        <f>FC_OTH_CP_SH_E!H51+FC_OTH_CP_SC_E!H51+FC_OTH_CP_HW_E!H51+FC_OTH_CP_CA_E!H51+FC_OTH_CP_VE_E!H51+FC_OTH_CP_SL_E!H51+FC_OTH_CP_BL_E!H51+FC_OTH_CP_CR_E!H51+FC_OTH_CP_BT_E!H51+FC_OTH_CP_IT_E!H51</f>
        <v>1349.0756663800519</v>
      </c>
      <c r="I51" s="37">
        <f>FC_OTH_CP_SH_E!I51+FC_OTH_CP_SC_E!I51+FC_OTH_CP_HW_E!I51+FC_OTH_CP_CA_E!I51+FC_OTH_CP_VE_E!I51+FC_OTH_CP_SL_E!I51+FC_OTH_CP_BL_E!I51+FC_OTH_CP_CR_E!I51+FC_OTH_CP_BT_E!I51+FC_OTH_CP_IT_E!I51</f>
        <v>1302.4075666380047</v>
      </c>
      <c r="J51" s="37">
        <f>FC_OTH_CP_SH_E!J51+FC_OTH_CP_SC_E!J51+FC_OTH_CP_HW_E!J51+FC_OTH_CP_CA_E!J51+FC_OTH_CP_VE_E!J51+FC_OTH_CP_SL_E!J51+FC_OTH_CP_BL_E!J51+FC_OTH_CP_CR_E!J51+FC_OTH_CP_BT_E!J51+FC_OTH_CP_IT_E!J51</f>
        <v>1293.8521066208077</v>
      </c>
      <c r="K51" s="37">
        <f>FC_OTH_CP_SH_E!K51+FC_OTH_CP_SC_E!K51+FC_OTH_CP_HW_E!K51+FC_OTH_CP_CA_E!K51+FC_OTH_CP_VE_E!K51+FC_OTH_CP_SL_E!K51+FC_OTH_CP_BL_E!K51+FC_OTH_CP_CR_E!K51+FC_OTH_CP_BT_E!K51+FC_OTH_CP_IT_E!K51</f>
        <v>1433.8349097162513</v>
      </c>
      <c r="L51" s="37">
        <f>FC_OTH_CP_SH_E!L51+FC_OTH_CP_SC_E!L51+FC_OTH_CP_HW_E!L51+FC_OTH_CP_CA_E!L51+FC_OTH_CP_VE_E!L51+FC_OTH_CP_SL_E!L51+FC_OTH_CP_BL_E!L51+FC_OTH_CP_CR_E!L51+FC_OTH_CP_BT_E!L51+FC_OTH_CP_IT_E!L51</f>
        <v>1301.7196904557175</v>
      </c>
      <c r="M51" s="37">
        <f>FC_OTH_CP_SH_E!M51+FC_OTH_CP_SC_E!M51+FC_OTH_CP_HW_E!M51+FC_OTH_CP_CA_E!M51+FC_OTH_CP_VE_E!M51+FC_OTH_CP_SL_E!M51+FC_OTH_CP_BL_E!M51+FC_OTH_CP_CR_E!M51+FC_OTH_CP_BT_E!M51+FC_OTH_CP_IT_E!M51</f>
        <v>1351.6337059329321</v>
      </c>
      <c r="N51" s="37">
        <f>FC_OTH_CP_SH_E!N51+FC_OTH_CP_SC_E!N51+FC_OTH_CP_HW_E!N51+FC_OTH_CP_CA_E!N51+FC_OTH_CP_VE_E!N51+FC_OTH_CP_SL_E!N51+FC_OTH_CP_BL_E!N51+FC_OTH_CP_CR_E!N51+FC_OTH_CP_BT_E!N51+FC_OTH_CP_IT_E!N51</f>
        <v>1308.2545141874466</v>
      </c>
      <c r="O51" s="37">
        <f>FC_OTH_CP_SH_E!O51+FC_OTH_CP_SC_E!O51+FC_OTH_CP_HW_E!O51+FC_OTH_CP_CA_E!O51+FC_OTH_CP_VE_E!O51+FC_OTH_CP_SL_E!O51+FC_OTH_CP_BL_E!O51+FC_OTH_CP_CR_E!O51+FC_OTH_CP_BT_E!O51+FC_OTH_CP_IT_E!O51</f>
        <v>1224.0756663800503</v>
      </c>
      <c r="P51" s="37">
        <f>FC_OTH_CP_SH_E!P51+FC_OTH_CP_SC_E!P51+FC_OTH_CP_HW_E!P51+FC_OTH_CP_CA_E!P51+FC_OTH_CP_VE_E!P51+FC_OTH_CP_SL_E!P51+FC_OTH_CP_BL_E!P51+FC_OTH_CP_CR_E!P51+FC_OTH_CP_BT_E!P51+FC_OTH_CP_IT_E!P51</f>
        <v>1167.2398968185723</v>
      </c>
      <c r="Q51" s="37">
        <f>FC_OTH_CP_SH_E!Q51+FC_OTH_CP_SC_E!Q51+FC_OTH_CP_HW_E!Q51+FC_OTH_CP_CA_E!Q51+FC_OTH_CP_VE_E!Q51+FC_OTH_CP_SL_E!Q51+FC_OTH_CP_BL_E!Q51+FC_OTH_CP_CR_E!Q51+FC_OTH_CP_BT_E!Q51+FC_OTH_CP_IT_E!Q51</f>
        <v>1138.4995700773848</v>
      </c>
      <c r="R51" s="37">
        <f>FC_OTH_CP_SH_E!R51+FC_OTH_CP_SC_E!R51+FC_OTH_CP_HW_E!R51+FC_OTH_CP_CA_E!R51+FC_OTH_CP_VE_E!R51+FC_OTH_CP_SL_E!R51+FC_OTH_CP_BL_E!R51+FC_OTH_CP_CR_E!R51+FC_OTH_CP_BT_E!R51+FC_OTH_CP_IT_E!R51</f>
        <v>1136.5649183147034</v>
      </c>
      <c r="S51" s="37">
        <f>FC_OTH_CP_SH_E!S51+FC_OTH_CP_SC_E!S51+FC_OTH_CP_HW_E!S51+FC_OTH_CP_CA_E!S51+FC_OTH_CP_VE_E!S51+FC_OTH_CP_SL_E!S51+FC_OTH_CP_BL_E!S51+FC_OTH_CP_CR_E!S51+FC_OTH_CP_BT_E!S51+FC_OTH_CP_IT_E!S51</f>
        <v>1159.2896818572667</v>
      </c>
      <c r="T51" s="37">
        <f>FC_OTH_CP_SH_E!T51+FC_OTH_CP_SC_E!T51+FC_OTH_CP_HW_E!T51+FC_OTH_CP_CA_E!T51+FC_OTH_CP_VE_E!T51+FC_OTH_CP_SL_E!T51+FC_OTH_CP_BL_E!T51+FC_OTH_CP_CR_E!T51+FC_OTH_CP_BT_E!T51+FC_OTH_CP_IT_E!T51</f>
        <v>1248.7747205503008</v>
      </c>
      <c r="U51" s="37">
        <f>FC_OTH_CP_SH_E!U51+FC_OTH_CP_SC_E!U51+FC_OTH_CP_HW_E!U51+FC_OTH_CP_CA_E!U51+FC_OTH_CP_VE_E!U51+FC_OTH_CP_SL_E!U51+FC_OTH_CP_BL_E!U51+FC_OTH_CP_CR_E!U51+FC_OTH_CP_BT_E!U51+FC_OTH_CP_IT_E!U51</f>
        <v>1136.1799656061914</v>
      </c>
      <c r="V51" s="37">
        <f>FC_OTH_CP_SH_E!V51+FC_OTH_CP_SC_E!V51+FC_OTH_CP_HW_E!V51+FC_OTH_CP_CA_E!V51+FC_OTH_CP_VE_E!V51+FC_OTH_CP_SL_E!V51+FC_OTH_CP_BL_E!V51+FC_OTH_CP_CR_E!V51+FC_OTH_CP_BT_E!V51+FC_OTH_CP_IT_E!V51</f>
        <v>1200.0730008598448</v>
      </c>
      <c r="W51" s="37">
        <f>FC_OTH_CP_SH_E!W51+FC_OTH_CP_SC_E!W51+FC_OTH_CP_HW_E!W51+FC_OTH_CP_CA_E!W51+FC_OTH_CP_VE_E!W51+FC_OTH_CP_SL_E!W51+FC_OTH_CP_BL_E!W51+FC_OTH_CP_CR_E!W51+FC_OTH_CP_BT_E!W51+FC_OTH_CP_IT_E!W51</f>
        <v>1093.9818572656907</v>
      </c>
      <c r="X51" s="37">
        <f>FC_OTH_CP_SH_E!X51+FC_OTH_CP_SC_E!X51+FC_OTH_CP_HW_E!X51+FC_OTH_CP_CA_E!X51+FC_OTH_CP_VE_E!X51+FC_OTH_CP_SL_E!X51+FC_OTH_CP_BL_E!X51+FC_OTH_CP_CR_E!X51+FC_OTH_CP_BT_E!X51+FC_OTH_CP_IT_E!X51</f>
        <v>1033.8122957867577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5.0113499570077389</v>
      </c>
      <c r="D52" s="37">
        <f t="shared" ref="D52:W52" si="31">SUM(D53:D70)</f>
        <v>11.856749785038694</v>
      </c>
      <c r="E52" s="37">
        <f t="shared" si="31"/>
        <v>13.911951848667242</v>
      </c>
      <c r="F52" s="37">
        <f t="shared" si="31"/>
        <v>37.596990541702489</v>
      </c>
      <c r="G52" s="37">
        <f t="shared" si="31"/>
        <v>43.742562338779024</v>
      </c>
      <c r="H52" s="37">
        <f t="shared" si="31"/>
        <v>44.923129836629421</v>
      </c>
      <c r="I52" s="37">
        <f t="shared" si="31"/>
        <v>44.105503009458275</v>
      </c>
      <c r="J52" s="37">
        <f t="shared" si="31"/>
        <v>55.011263972484919</v>
      </c>
      <c r="K52" s="37">
        <f t="shared" si="31"/>
        <v>44.39613069647465</v>
      </c>
      <c r="L52" s="37">
        <f t="shared" si="31"/>
        <v>43.458899398108336</v>
      </c>
      <c r="M52" s="37">
        <f t="shared" si="31"/>
        <v>55.671281169389495</v>
      </c>
      <c r="N52" s="37">
        <f t="shared" si="31"/>
        <v>61.664574376612194</v>
      </c>
      <c r="O52" s="37">
        <f t="shared" si="31"/>
        <v>64.108856405846922</v>
      </c>
      <c r="P52" s="37">
        <f t="shared" si="31"/>
        <v>69.304901117798778</v>
      </c>
      <c r="Q52" s="37">
        <f t="shared" si="31"/>
        <v>66.965778159931205</v>
      </c>
      <c r="R52" s="37">
        <f t="shared" si="31"/>
        <v>73.411092003439364</v>
      </c>
      <c r="S52" s="37">
        <f t="shared" si="31"/>
        <v>74.764746345657784</v>
      </c>
      <c r="T52" s="37">
        <f t="shared" si="31"/>
        <v>72.861822871883078</v>
      </c>
      <c r="U52" s="37">
        <f t="shared" si="31"/>
        <v>76.214445399828037</v>
      </c>
      <c r="V52" s="37">
        <f t="shared" si="31"/>
        <v>78.515219260533073</v>
      </c>
      <c r="W52" s="37">
        <f t="shared" si="31"/>
        <v>80.264058469475515</v>
      </c>
      <c r="X52" s="37">
        <f t="shared" ref="X52" si="32">SUM(X53:X70)</f>
        <v>85.146603611349917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0.35829750644883918</v>
      </c>
      <c r="G57" s="10">
        <f>FC_OTH_CP_SH_E!G57+FC_OTH_CP_SC_E!G57+FC_OTH_CP_HW_E!G57+FC_OTH_CP_CA_E!G57+FC_OTH_CP_VE_E!G57+FC_OTH_CP_SL_E!G57+FC_OTH_CP_BL_E!G57+FC_OTH_CP_CR_E!G57+FC_OTH_CP_BT_E!G57+FC_OTH_CP_IT_E!G57</f>
        <v>0.47773000859845233</v>
      </c>
      <c r="H57" s="10">
        <f>FC_OTH_CP_SH_E!H57+FC_OTH_CP_SC_E!H57+FC_OTH_CP_HW_E!H57+FC_OTH_CP_CA_E!H57+FC_OTH_CP_VE_E!H57+FC_OTH_CP_SL_E!H57+FC_OTH_CP_BL_E!H57+FC_OTH_CP_CR_E!H57+FC_OTH_CP_BT_E!H57+FC_OTH_CP_IT_E!H57</f>
        <v>0.5970765262252794</v>
      </c>
      <c r="I57" s="10">
        <f>FC_OTH_CP_SH_E!I57+FC_OTH_CP_SC_E!I57+FC_OTH_CP_HW_E!I57+FC_OTH_CP_CA_E!I57+FC_OTH_CP_VE_E!I57+FC_OTH_CP_SL_E!I57+FC_OTH_CP_BL_E!I57+FC_OTH_CP_CR_E!I57+FC_OTH_CP_BT_E!I57+FC_OTH_CP_IT_E!I57</f>
        <v>0.71504729148753221</v>
      </c>
      <c r="J57" s="10">
        <f>FC_OTH_CP_SH_E!J57+FC_OTH_CP_SC_E!J57+FC_OTH_CP_HW_E!J57+FC_OTH_CP_CA_E!J57+FC_OTH_CP_VE_E!J57+FC_OTH_CP_SL_E!J57+FC_OTH_CP_BL_E!J57+FC_OTH_CP_CR_E!J57+FC_OTH_CP_BT_E!J57+FC_OTH_CP_IT_E!J57</f>
        <v>0.90481513327601026</v>
      </c>
      <c r="K57" s="10">
        <f>FC_OTH_CP_SH_E!K57+FC_OTH_CP_SC_E!K57+FC_OTH_CP_HW_E!K57+FC_OTH_CP_CA_E!K57+FC_OTH_CP_VE_E!K57+FC_OTH_CP_SL_E!K57+FC_OTH_CP_BL_E!K57+FC_OTH_CP_CR_E!K57+FC_OTH_CP_BT_E!K57+FC_OTH_CP_IT_E!K57</f>
        <v>1.193465176268272</v>
      </c>
      <c r="L57" s="10">
        <f>FC_OTH_CP_SH_E!L57+FC_OTH_CP_SC_E!L57+FC_OTH_CP_HW_E!L57+FC_OTH_CP_CA_E!L57+FC_OTH_CP_VE_E!L57+FC_OTH_CP_SL_E!L57+FC_OTH_CP_BL_E!L57+FC_OTH_CP_CR_E!L57+FC_OTH_CP_BT_E!L57+FC_OTH_CP_IT_E!L57</f>
        <v>1.4304385210662081</v>
      </c>
      <c r="M57" s="10">
        <f>FC_OTH_CP_SH_E!M57+FC_OTH_CP_SC_E!M57+FC_OTH_CP_HW_E!M57+FC_OTH_CP_CA_E!M57+FC_OTH_CP_VE_E!M57+FC_OTH_CP_SL_E!M57+FC_OTH_CP_BL_E!M57+FC_OTH_CP_CR_E!M57+FC_OTH_CP_BT_E!M57+FC_OTH_CP_IT_E!M57</f>
        <v>1.9008598452278589</v>
      </c>
      <c r="N57" s="10">
        <f>FC_OTH_CP_SH_E!N57+FC_OTH_CP_SC_E!N57+FC_OTH_CP_HW_E!N57+FC_OTH_CP_CA_E!N57+FC_OTH_CP_VE_E!N57+FC_OTH_CP_SL_E!N57+FC_OTH_CP_BL_E!N57+FC_OTH_CP_CR_E!N57+FC_OTH_CP_BT_E!N57+FC_OTH_CP_IT_E!N57</f>
        <v>2.4035253654342221</v>
      </c>
      <c r="O57" s="10">
        <f>FC_OTH_CP_SH_E!O57+FC_OTH_CP_SC_E!O57+FC_OTH_CP_HW_E!O57+FC_OTH_CP_CA_E!O57+FC_OTH_CP_VE_E!O57+FC_OTH_CP_SL_E!O57+FC_OTH_CP_BL_E!O57+FC_OTH_CP_CR_E!O57+FC_OTH_CP_BT_E!O57+FC_OTH_CP_IT_E!O57</f>
        <v>2.687446259673258</v>
      </c>
      <c r="P57" s="10">
        <f>FC_OTH_CP_SH_E!P57+FC_OTH_CP_SC_E!P57+FC_OTH_CP_HW_E!P57+FC_OTH_CP_CA_E!P57+FC_OTH_CP_VE_E!P57+FC_OTH_CP_SL_E!P57+FC_OTH_CP_BL_E!P57+FC_OTH_CP_CR_E!P57+FC_OTH_CP_BT_E!P57+FC_OTH_CP_IT_E!P57</f>
        <v>2.8658641444539978</v>
      </c>
      <c r="Q57" s="10">
        <f>FC_OTH_CP_SH_E!Q57+FC_OTH_CP_SC_E!Q57+FC_OTH_CP_HW_E!Q57+FC_OTH_CP_CA_E!Q57+FC_OTH_CP_VE_E!Q57+FC_OTH_CP_SL_E!Q57+FC_OTH_CP_BL_E!Q57+FC_OTH_CP_CR_E!Q57+FC_OTH_CP_BT_E!Q57+FC_OTH_CP_IT_E!Q57</f>
        <v>3.250472914875322</v>
      </c>
      <c r="R57" s="10">
        <f>FC_OTH_CP_SH_E!R57+FC_OTH_CP_SC_E!R57+FC_OTH_CP_HW_E!R57+FC_OTH_CP_CA_E!R57+FC_OTH_CP_VE_E!R57+FC_OTH_CP_SL_E!R57+FC_OTH_CP_BL_E!R57+FC_OTH_CP_CR_E!R57+FC_OTH_CP_BT_E!R57+FC_OTH_CP_IT_E!R57</f>
        <v>3.4723989681857259</v>
      </c>
      <c r="S57" s="10">
        <f>FC_OTH_CP_SH_E!S57+FC_OTH_CP_SC_E!S57+FC_OTH_CP_HW_E!S57+FC_OTH_CP_CA_E!S57+FC_OTH_CP_VE_E!S57+FC_OTH_CP_SL_E!S57+FC_OTH_CP_BL_E!S57+FC_OTH_CP_CR_E!S57+FC_OTH_CP_BT_E!S57+FC_OTH_CP_IT_E!S57</f>
        <v>3.668787618228718</v>
      </c>
      <c r="T57" s="10">
        <f>FC_OTH_CP_SH_E!T57+FC_OTH_CP_SC_E!T57+FC_OTH_CP_HW_E!T57+FC_OTH_CP_CA_E!T57+FC_OTH_CP_VE_E!T57+FC_OTH_CP_SL_E!T57+FC_OTH_CP_BL_E!T57+FC_OTH_CP_CR_E!T57+FC_OTH_CP_BT_E!T57+FC_OTH_CP_IT_E!T57</f>
        <v>3.8194325021496129</v>
      </c>
      <c r="U57" s="10">
        <f>FC_OTH_CP_SH_E!U57+FC_OTH_CP_SC_E!U57+FC_OTH_CP_HW_E!U57+FC_OTH_CP_CA_E!U57+FC_OTH_CP_VE_E!U57+FC_OTH_CP_SL_E!U57+FC_OTH_CP_BL_E!U57+FC_OTH_CP_CR_E!U57+FC_OTH_CP_BT_E!U57+FC_OTH_CP_IT_E!U57</f>
        <v>3.925451418744625</v>
      </c>
      <c r="V57" s="10">
        <f>FC_OTH_CP_SH_E!V57+FC_OTH_CP_SC_E!V57+FC_OTH_CP_HW_E!V57+FC_OTH_CP_CA_E!V57+FC_OTH_CP_VE_E!V57+FC_OTH_CP_SL_E!V57+FC_OTH_CP_BL_E!V57+FC_OTH_CP_CR_E!V57+FC_OTH_CP_BT_E!V57+FC_OTH_CP_IT_E!V57</f>
        <v>4.0024075666380048</v>
      </c>
      <c r="W57" s="10">
        <f>FC_OTH_CP_SH_E!W57+FC_OTH_CP_SC_E!W57+FC_OTH_CP_HW_E!W57+FC_OTH_CP_CA_E!W57+FC_OTH_CP_VE_E!W57+FC_OTH_CP_SL_E!W57+FC_OTH_CP_BL_E!W57+FC_OTH_CP_CR_E!W57+FC_OTH_CP_BT_E!W57+FC_OTH_CP_IT_E!W57</f>
        <v>4.1223559759243331</v>
      </c>
      <c r="X57" s="10">
        <f>FC_OTH_CP_SH_E!X57+FC_OTH_CP_SC_E!X57+FC_OTH_CP_HW_E!X57+FC_OTH_CP_CA_E!X57+FC_OTH_CP_VE_E!X57+FC_OTH_CP_SL_E!X57+FC_OTH_CP_BL_E!X57+FC_OTH_CP_CR_E!X57+FC_OTH_CP_BT_E!X57+FC_OTH_CP_IT_E!X57</f>
        <v>4.2341358555460014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0.3821152192605331</v>
      </c>
      <c r="D59" s="10">
        <f>FC_OTH_CP_SH_E!D59+FC_OTH_CP_SC_E!D59+FC_OTH_CP_HW_E!D59+FC_OTH_CP_CA_E!D59+FC_OTH_CP_VE_E!D59+FC_OTH_CP_SL_E!D59+FC_OTH_CP_BL_E!D59+FC_OTH_CP_CR_E!D59+FC_OTH_CP_BT_E!D59+FC_OTH_CP_IT_E!D59</f>
        <v>1.1464316423043848</v>
      </c>
      <c r="E59" s="10">
        <f>FC_OTH_CP_SH_E!E59+FC_OTH_CP_SC_E!E59+FC_OTH_CP_HW_E!E59+FC_OTH_CP_CA_E!E59+FC_OTH_CP_VE_E!E59+FC_OTH_CP_SL_E!E59+FC_OTH_CP_BL_E!E59+FC_OTH_CP_CR_E!E59+FC_OTH_CP_BT_E!E59+FC_OTH_CP_IT_E!E59</f>
        <v>2.0779879621668105</v>
      </c>
      <c r="F59" s="10">
        <f>FC_OTH_CP_SH_E!F59+FC_OTH_CP_SC_E!F59+FC_OTH_CP_HW_E!F59+FC_OTH_CP_CA_E!F59+FC_OTH_CP_VE_E!F59+FC_OTH_CP_SL_E!F59+FC_OTH_CP_BL_E!F59+FC_OTH_CP_CR_E!F59+FC_OTH_CP_BT_E!F59+FC_OTH_CP_IT_E!F59</f>
        <v>7.5236457437661199</v>
      </c>
      <c r="G59" s="10">
        <f>FC_OTH_CP_SH_E!G59+FC_OTH_CP_SC_E!G59+FC_OTH_CP_HW_E!G59+FC_OTH_CP_CA_E!G59+FC_OTH_CP_VE_E!G59+FC_OTH_CP_SL_E!G59+FC_OTH_CP_BL_E!G59+FC_OTH_CP_CR_E!G59+FC_OTH_CP_BT_E!G59+FC_OTH_CP_IT_E!G59</f>
        <v>10.150988822012041</v>
      </c>
      <c r="H59" s="10">
        <f>FC_OTH_CP_SH_E!H59+FC_OTH_CP_SC_E!H59+FC_OTH_CP_HW_E!H59+FC_OTH_CP_CA_E!H59+FC_OTH_CP_VE_E!H59+FC_OTH_CP_SL_E!H59+FC_OTH_CP_BL_E!H59+FC_OTH_CP_CR_E!H59+FC_OTH_CP_BT_E!H59+FC_OTH_CP_IT_E!H59</f>
        <v>13.82914875322442</v>
      </c>
      <c r="I59" s="10">
        <f>FC_OTH_CP_SH_E!I59+FC_OTH_CP_SC_E!I59+FC_OTH_CP_HW_E!I59+FC_OTH_CP_CA_E!I59+FC_OTH_CP_VE_E!I59+FC_OTH_CP_SL_E!I59+FC_OTH_CP_BL_E!I59+FC_OTH_CP_CR_E!I59+FC_OTH_CP_BT_E!I59+FC_OTH_CP_IT_E!I59</f>
        <v>10.891401547721404</v>
      </c>
      <c r="J59" s="10">
        <f>FC_OTH_CP_SH_E!J59+FC_OTH_CP_SC_E!J59+FC_OTH_CP_HW_E!J59+FC_OTH_CP_CA_E!J59+FC_OTH_CP_VE_E!J59+FC_OTH_CP_SL_E!J59+FC_OTH_CP_BL_E!J59+FC_OTH_CP_CR_E!J59+FC_OTH_CP_BT_E!J59+FC_OTH_CP_IT_E!J59</f>
        <v>21.042304385210645</v>
      </c>
      <c r="K59" s="10">
        <f>FC_OTH_CP_SH_E!K59+FC_OTH_CP_SC_E!K59+FC_OTH_CP_HW_E!K59+FC_OTH_CP_CA_E!K59+FC_OTH_CP_VE_E!K59+FC_OTH_CP_SL_E!K59+FC_OTH_CP_BL_E!K59+FC_OTH_CP_CR_E!K59+FC_OTH_CP_BT_E!K59+FC_OTH_CP_IT_E!K59</f>
        <v>7.9535683576956178</v>
      </c>
      <c r="L59" s="10">
        <f>FC_OTH_CP_SH_E!L59+FC_OTH_CP_SC_E!L59+FC_OTH_CP_HW_E!L59+FC_OTH_CP_CA_E!L59+FC_OTH_CP_VE_E!L59+FC_OTH_CP_SL_E!L59+FC_OTH_CP_BL_E!L59+FC_OTH_CP_CR_E!L59+FC_OTH_CP_BT_E!L59+FC_OTH_CP_IT_E!L59</f>
        <v>9.4822012037833225</v>
      </c>
      <c r="M59" s="10">
        <f>FC_OTH_CP_SH_E!M59+FC_OTH_CP_SC_E!M59+FC_OTH_CP_HW_E!M59+FC_OTH_CP_CA_E!M59+FC_OTH_CP_VE_E!M59+FC_OTH_CP_SL_E!M59+FC_OTH_CP_BL_E!M59+FC_OTH_CP_CR_E!M59+FC_OTH_CP_BT_E!M59+FC_OTH_CP_IT_E!M59</f>
        <v>5.3501289767841778</v>
      </c>
      <c r="N59" s="10">
        <f>FC_OTH_CP_SH_E!N59+FC_OTH_CP_SC_E!N59+FC_OTH_CP_HW_E!N59+FC_OTH_CP_CA_E!N59+FC_OTH_CP_VE_E!N59+FC_OTH_CP_SL_E!N59+FC_OTH_CP_BL_E!N59+FC_OTH_CP_CR_E!N59+FC_OTH_CP_BT_E!N59+FC_OTH_CP_IT_E!N59</f>
        <v>9.0283748925193414</v>
      </c>
      <c r="O59" s="10">
        <f>FC_OTH_CP_SH_E!O59+FC_OTH_CP_SC_E!O59+FC_OTH_CP_HW_E!O59+FC_OTH_CP_CA_E!O59+FC_OTH_CP_VE_E!O59+FC_OTH_CP_SL_E!O59+FC_OTH_CP_BL_E!O59+FC_OTH_CP_CR_E!O59+FC_OTH_CP_BT_E!O59+FC_OTH_CP_IT_E!O59</f>
        <v>11.321324161650901</v>
      </c>
      <c r="P59" s="10">
        <f>FC_OTH_CP_SH_E!P59+FC_OTH_CP_SC_E!P59+FC_OTH_CP_HW_E!P59+FC_OTH_CP_CA_E!P59+FC_OTH_CP_VE_E!P59+FC_OTH_CP_SL_E!P59+FC_OTH_CP_BL_E!P59+FC_OTH_CP_CR_E!P59+FC_OTH_CP_BT_E!P59+FC_OTH_CP_IT_E!P59</f>
        <v>12.658813413585547</v>
      </c>
      <c r="Q59" s="10">
        <f>FC_OTH_CP_SH_E!Q59+FC_OTH_CP_SC_E!Q59+FC_OTH_CP_HW_E!Q59+FC_OTH_CP_CA_E!Q59+FC_OTH_CP_VE_E!Q59+FC_OTH_CP_SL_E!Q59+FC_OTH_CP_BL_E!Q59+FC_OTH_CP_CR_E!Q59+FC_OTH_CP_BT_E!Q59+FC_OTH_CP_IT_E!Q59</f>
        <v>12.51556319862425</v>
      </c>
      <c r="R59" s="10">
        <f>FC_OTH_CP_SH_E!R59+FC_OTH_CP_SC_E!R59+FC_OTH_CP_HW_E!R59+FC_OTH_CP_CA_E!R59+FC_OTH_CP_VE_E!R59+FC_OTH_CP_SL_E!R59+FC_OTH_CP_BL_E!R59+FC_OTH_CP_CR_E!R59+FC_OTH_CP_BT_E!R59+FC_OTH_CP_IT_E!R59</f>
        <v>15.739982803095433</v>
      </c>
      <c r="S59" s="10">
        <f>FC_OTH_CP_SH_E!S59+FC_OTH_CP_SC_E!S59+FC_OTH_CP_HW_E!S59+FC_OTH_CP_CA_E!S59+FC_OTH_CP_VE_E!S59+FC_OTH_CP_SL_E!S59+FC_OTH_CP_BL_E!S59+FC_OTH_CP_CR_E!S59+FC_OTH_CP_BT_E!S59+FC_OTH_CP_IT_E!S59</f>
        <v>15.596646603611342</v>
      </c>
      <c r="T59" s="10">
        <f>FC_OTH_CP_SH_E!T59+FC_OTH_CP_SC_E!T59+FC_OTH_CP_HW_E!T59+FC_OTH_CP_CA_E!T59+FC_OTH_CP_VE_E!T59+FC_OTH_CP_SL_E!T59+FC_OTH_CP_BL_E!T59+FC_OTH_CP_CR_E!T59+FC_OTH_CP_BT_E!T59+FC_OTH_CP_IT_E!T59</f>
        <v>11.259243336199493</v>
      </c>
      <c r="U59" s="10">
        <f>FC_OTH_CP_SH_E!U59+FC_OTH_CP_SC_E!U59+FC_OTH_CP_HW_E!U59+FC_OTH_CP_CA_E!U59+FC_OTH_CP_VE_E!U59+FC_OTH_CP_SL_E!U59+FC_OTH_CP_BL_E!U59+FC_OTH_CP_CR_E!U59+FC_OTH_CP_BT_E!U59+FC_OTH_CP_IT_E!U59</f>
        <v>11.381943250214958</v>
      </c>
      <c r="V59" s="10">
        <f>FC_OTH_CP_SH_E!V59+FC_OTH_CP_SC_E!V59+FC_OTH_CP_HW_E!V59+FC_OTH_CP_CA_E!V59+FC_OTH_CP_VE_E!V59+FC_OTH_CP_SL_E!V59+FC_OTH_CP_BL_E!V59+FC_OTH_CP_CR_E!V59+FC_OTH_CP_BT_E!V59+FC_OTH_CP_IT_E!V59</f>
        <v>11.475322441960444</v>
      </c>
      <c r="W59" s="10">
        <f>FC_OTH_CP_SH_E!W59+FC_OTH_CP_SC_E!W59+FC_OTH_CP_HW_E!W59+FC_OTH_CP_CA_E!W59+FC_OTH_CP_VE_E!W59+FC_OTH_CP_SL_E!W59+FC_OTH_CP_BL_E!W59+FC_OTH_CP_CR_E!W59+FC_OTH_CP_BT_E!W59+FC_OTH_CP_IT_E!W59</f>
        <v>11.859931212381783</v>
      </c>
      <c r="X59" s="10">
        <f>FC_OTH_CP_SH_E!X59+FC_OTH_CP_SC_E!X59+FC_OTH_CP_HW_E!X59+FC_OTH_CP_CA_E!X59+FC_OTH_CP_VE_E!X59+FC_OTH_CP_SL_E!X59+FC_OTH_CP_BL_E!X59+FC_OTH_CP_CR_E!X59+FC_OTH_CP_BT_E!X59+FC_OTH_CP_IT_E!X59</f>
        <v>12.905760963026646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1.1464316423043852</v>
      </c>
      <c r="F61" s="10">
        <f>FC_OTH_CP_SH_E!F61+FC_OTH_CP_SC_E!F61+FC_OTH_CP_HW_E!F61+FC_OTH_CP_CA_E!F61+FC_OTH_CP_VE_E!F61+FC_OTH_CP_SL_E!F61+FC_OTH_CP_BL_E!F61+FC_OTH_CP_CR_E!F61+FC_OTH_CP_BT_E!F61+FC_OTH_CP_IT_E!F61</f>
        <v>17.316337059329321</v>
      </c>
      <c r="G61" s="10">
        <f>FC_OTH_CP_SH_E!G61+FC_OTH_CP_SC_E!G61+FC_OTH_CP_HW_E!G61+FC_OTH_CP_CA_E!G61+FC_OTH_CP_VE_E!G61+FC_OTH_CP_SL_E!G61+FC_OTH_CP_BL_E!G61+FC_OTH_CP_CR_E!G61+FC_OTH_CP_BT_E!G61+FC_OTH_CP_IT_E!G61</f>
        <v>19.585382631126393</v>
      </c>
      <c r="H61" s="10">
        <f>FC_OTH_CP_SH_E!H61+FC_OTH_CP_SC_E!H61+FC_OTH_CP_HW_E!H61+FC_OTH_CP_CA_E!H61+FC_OTH_CP_VE_E!H61+FC_OTH_CP_SL_E!H61+FC_OTH_CP_BL_E!H61+FC_OTH_CP_CR_E!H61+FC_OTH_CP_BT_E!H61+FC_OTH_CP_IT_E!H61</f>
        <v>18.032846087704222</v>
      </c>
      <c r="I61" s="10">
        <f>FC_OTH_CP_SH_E!I61+FC_OTH_CP_SC_E!I61+FC_OTH_CP_HW_E!I61+FC_OTH_CP_CA_E!I61+FC_OTH_CP_VE_E!I61+FC_OTH_CP_SL_E!I61+FC_OTH_CP_BL_E!I61+FC_OTH_CP_CR_E!I61+FC_OTH_CP_BT_E!I61+FC_OTH_CP_IT_E!I61</f>
        <v>20.63628546861564</v>
      </c>
      <c r="J61" s="10">
        <f>FC_OTH_CP_SH_E!J61+FC_OTH_CP_SC_E!J61+FC_OTH_CP_HW_E!J61+FC_OTH_CP_CA_E!J61+FC_OTH_CP_VE_E!J61+FC_OTH_CP_SL_E!J61+FC_OTH_CP_BL_E!J61+FC_OTH_CP_CR_E!J61+FC_OTH_CP_BT_E!J61+FC_OTH_CP_IT_E!J61</f>
        <v>19.991401547721399</v>
      </c>
      <c r="K61" s="10">
        <f>FC_OTH_CP_SH_E!K61+FC_OTH_CP_SC_E!K61+FC_OTH_CP_HW_E!K61+FC_OTH_CP_CA_E!K61+FC_OTH_CP_VE_E!K61+FC_OTH_CP_SL_E!K61+FC_OTH_CP_BL_E!K61+FC_OTH_CP_CR_E!K61+FC_OTH_CP_BT_E!K61+FC_OTH_CP_IT_E!K61</f>
        <v>21.18564058469476</v>
      </c>
      <c r="L61" s="10">
        <f>FC_OTH_CP_SH_E!L61+FC_OTH_CP_SC_E!L61+FC_OTH_CP_HW_E!L61+FC_OTH_CP_CA_E!L61+FC_OTH_CP_VE_E!L61+FC_OTH_CP_SL_E!L61+FC_OTH_CP_BL_E!L61+FC_OTH_CP_CR_E!L61+FC_OTH_CP_BT_E!L61+FC_OTH_CP_IT_E!L61</f>
        <v>20.325795356835762</v>
      </c>
      <c r="M61" s="10">
        <f>FC_OTH_CP_SH_E!M61+FC_OTH_CP_SC_E!M61+FC_OTH_CP_HW_E!M61+FC_OTH_CP_CA_E!M61+FC_OTH_CP_VE_E!M61+FC_OTH_CP_SL_E!M61+FC_OTH_CP_BL_E!M61+FC_OTH_CP_CR_E!M61+FC_OTH_CP_BT_E!M61+FC_OTH_CP_IT_E!M61</f>
        <v>22.594840928632838</v>
      </c>
      <c r="N61" s="10">
        <f>FC_OTH_CP_SH_E!N61+FC_OTH_CP_SC_E!N61+FC_OTH_CP_HW_E!N61+FC_OTH_CP_CA_E!N61+FC_OTH_CP_VE_E!N61+FC_OTH_CP_SL_E!N61+FC_OTH_CP_BL_E!N61+FC_OTH_CP_CR_E!N61+FC_OTH_CP_BT_E!N61+FC_OTH_CP_IT_E!N61</f>
        <v>23.860705073086852</v>
      </c>
      <c r="O61" s="10">
        <f>FC_OTH_CP_SH_E!O61+FC_OTH_CP_SC_E!O61+FC_OTH_CP_HW_E!O61+FC_OTH_CP_CA_E!O61+FC_OTH_CP_VE_E!O61+FC_OTH_CP_SL_E!O61+FC_OTH_CP_BL_E!O61+FC_OTH_CP_CR_E!O61+FC_OTH_CP_BT_E!O61+FC_OTH_CP_IT_E!O61</f>
        <v>22.594840928632816</v>
      </c>
      <c r="P61" s="10">
        <f>FC_OTH_CP_SH_E!P61+FC_OTH_CP_SC_E!P61+FC_OTH_CP_HW_E!P61+FC_OTH_CP_CA_E!P61+FC_OTH_CP_VE_E!P61+FC_OTH_CP_SL_E!P61+FC_OTH_CP_BL_E!P61+FC_OTH_CP_CR_E!P61+FC_OTH_CP_BT_E!P61+FC_OTH_CP_IT_E!P61</f>
        <v>22.833705932932059</v>
      </c>
      <c r="Q61" s="10">
        <f>FC_OTH_CP_SH_E!Q61+FC_OTH_CP_SC_E!Q61+FC_OTH_CP_HW_E!Q61+FC_OTH_CP_CA_E!Q61+FC_OTH_CP_VE_E!Q61+FC_OTH_CP_SL_E!Q61+FC_OTH_CP_BL_E!Q61+FC_OTH_CP_CR_E!Q61+FC_OTH_CP_BT_E!Q61+FC_OTH_CP_IT_E!Q61</f>
        <v>20.206362854686148</v>
      </c>
      <c r="R61" s="10">
        <f>FC_OTH_CP_SH_E!R61+FC_OTH_CP_SC_E!R61+FC_OTH_CP_HW_E!R61+FC_OTH_CP_CA_E!R61+FC_OTH_CP_VE_E!R61+FC_OTH_CP_SL_E!R61+FC_OTH_CP_BL_E!R61+FC_OTH_CP_CR_E!R61+FC_OTH_CP_BT_E!R61+FC_OTH_CP_IT_E!R61</f>
        <v>20.230266552020638</v>
      </c>
      <c r="S61" s="10">
        <f>FC_OTH_CP_SH_E!S61+FC_OTH_CP_SC_E!S61+FC_OTH_CP_HW_E!S61+FC_OTH_CP_CA_E!S61+FC_OTH_CP_VE_E!S61+FC_OTH_CP_SL_E!S61+FC_OTH_CP_BL_E!S61+FC_OTH_CP_CR_E!S61+FC_OTH_CP_BT_E!S61+FC_OTH_CP_IT_E!S61</f>
        <v>21.042304385210684</v>
      </c>
      <c r="T61" s="10">
        <f>FC_OTH_CP_SH_E!T61+FC_OTH_CP_SC_E!T61+FC_OTH_CP_HW_E!T61+FC_OTH_CP_CA_E!T61+FC_OTH_CP_VE_E!T61+FC_OTH_CP_SL_E!T61+FC_OTH_CP_BL_E!T61+FC_OTH_CP_CR_E!T61+FC_OTH_CP_BT_E!T61+FC_OTH_CP_IT_E!T61</f>
        <v>20.823645743766114</v>
      </c>
      <c r="U61" s="10">
        <f>FC_OTH_CP_SH_E!U61+FC_OTH_CP_SC_E!U61+FC_OTH_CP_HW_E!U61+FC_OTH_CP_CA_E!U61+FC_OTH_CP_VE_E!U61+FC_OTH_CP_SL_E!U61+FC_OTH_CP_BL_E!U61+FC_OTH_CP_CR_E!U61+FC_OTH_CP_BT_E!U61+FC_OTH_CP_IT_E!U61</f>
        <v>20.831642304385216</v>
      </c>
      <c r="V61" s="10">
        <f>FC_OTH_CP_SH_E!V61+FC_OTH_CP_SC_E!V61+FC_OTH_CP_HW_E!V61+FC_OTH_CP_CA_E!V61+FC_OTH_CP_VE_E!V61+FC_OTH_CP_SL_E!V61+FC_OTH_CP_BL_E!V61+FC_OTH_CP_CR_E!V61+FC_OTH_CP_BT_E!V61+FC_OTH_CP_IT_E!V61</f>
        <v>20.153138435081676</v>
      </c>
      <c r="W61" s="10">
        <f>FC_OTH_CP_SH_E!W61+FC_OTH_CP_SC_E!W61+FC_OTH_CP_HW_E!W61+FC_OTH_CP_CA_E!W61+FC_OTH_CP_VE_E!W61+FC_OTH_CP_SL_E!W61+FC_OTH_CP_BL_E!W61+FC_OTH_CP_CR_E!W61+FC_OTH_CP_BT_E!W61+FC_OTH_CP_IT_E!W61</f>
        <v>19.620378331900245</v>
      </c>
      <c r="X61" s="10">
        <f>FC_OTH_CP_SH_E!X61+FC_OTH_CP_SC_E!X61+FC_OTH_CP_HW_E!X61+FC_OTH_CP_CA_E!X61+FC_OTH_CP_VE_E!X61+FC_OTH_CP_SL_E!X61+FC_OTH_CP_BL_E!X61+FC_OTH_CP_CR_E!X61+FC_OTH_CP_BT_E!X61+FC_OTH_CP_IT_E!X61</f>
        <v>19.719862424763527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4.4902837489251937</v>
      </c>
      <c r="D62" s="10">
        <f>FC_OTH_CP_SH_E!D62+FC_OTH_CP_SC_E!D62+FC_OTH_CP_HW_E!D62+FC_OTH_CP_CA_E!D62+FC_OTH_CP_VE_E!D62+FC_OTH_CP_SL_E!D62+FC_OTH_CP_BL_E!D62+FC_OTH_CP_CR_E!D62+FC_OTH_CP_BT_E!D62+FC_OTH_CP_IT_E!D62</f>
        <v>10.461478933791918</v>
      </c>
      <c r="E62" s="10">
        <f>FC_OTH_CP_SH_E!E62+FC_OTH_CP_SC_E!E62+FC_OTH_CP_HW_E!E62+FC_OTH_CP_CA_E!E62+FC_OTH_CP_VE_E!E62+FC_OTH_CP_SL_E!E62+FC_OTH_CP_BL_E!E62+FC_OTH_CP_CR_E!E62+FC_OTH_CP_BT_E!E62+FC_OTH_CP_IT_E!E62</f>
        <v>10.174806534823732</v>
      </c>
      <c r="F62" s="10">
        <f>FC_OTH_CP_SH_E!F62+FC_OTH_CP_SC_E!F62+FC_OTH_CP_HW_E!F62+FC_OTH_CP_CA_E!F62+FC_OTH_CP_VE_E!F62+FC_OTH_CP_SL_E!F62+FC_OTH_CP_BL_E!F62+FC_OTH_CP_CR_E!F62+FC_OTH_CP_BT_E!F62+FC_OTH_CP_IT_E!F62</f>
        <v>11.631814273430779</v>
      </c>
      <c r="G62" s="10">
        <f>FC_OTH_CP_SH_E!G62+FC_OTH_CP_SC_E!G62+FC_OTH_CP_HW_E!G62+FC_OTH_CP_CA_E!G62+FC_OTH_CP_VE_E!G62+FC_OTH_CP_SL_E!G62+FC_OTH_CP_BL_E!G62+FC_OTH_CP_CR_E!G62+FC_OTH_CP_BT_E!G62+FC_OTH_CP_IT_E!G62</f>
        <v>12.46775580395529</v>
      </c>
      <c r="H62" s="10">
        <f>FC_OTH_CP_SH_E!H62+FC_OTH_CP_SC_E!H62+FC_OTH_CP_HW_E!H62+FC_OTH_CP_CA_E!H62+FC_OTH_CP_VE_E!H62+FC_OTH_CP_SL_E!H62+FC_OTH_CP_BL_E!H62+FC_OTH_CP_CR_E!H62+FC_OTH_CP_BT_E!H62+FC_OTH_CP_IT_E!H62</f>
        <v>11.130180567497851</v>
      </c>
      <c r="I62" s="10">
        <f>FC_OTH_CP_SH_E!I62+FC_OTH_CP_SC_E!I62+FC_OTH_CP_HW_E!I62+FC_OTH_CP_CA_E!I62+FC_OTH_CP_VE_E!I62+FC_OTH_CP_SL_E!I62+FC_OTH_CP_BL_E!I62+FC_OTH_CP_CR_E!I62+FC_OTH_CP_BT_E!I62+FC_OTH_CP_IT_E!I62</f>
        <v>10.031556319862414</v>
      </c>
      <c r="J62" s="10">
        <f>FC_OTH_CP_SH_E!J62+FC_OTH_CP_SC_E!J62+FC_OTH_CP_HW_E!J62+FC_OTH_CP_CA_E!J62+FC_OTH_CP_VE_E!J62+FC_OTH_CP_SL_E!J62+FC_OTH_CP_BL_E!J62+FC_OTH_CP_CR_E!J62+FC_OTH_CP_BT_E!J62+FC_OTH_CP_IT_E!J62</f>
        <v>10.628632846087694</v>
      </c>
      <c r="K62" s="10">
        <f>FC_OTH_CP_SH_E!K62+FC_OTH_CP_SC_E!K62+FC_OTH_CP_HW_E!K62+FC_OTH_CP_CA_E!K62+FC_OTH_CP_VE_E!K62+FC_OTH_CP_SL_E!K62+FC_OTH_CP_BL_E!K62+FC_OTH_CP_CR_E!K62+FC_OTH_CP_BT_E!K62+FC_OTH_CP_IT_E!K62</f>
        <v>11.010834049871026</v>
      </c>
      <c r="L62" s="10">
        <f>FC_OTH_CP_SH_E!L62+FC_OTH_CP_SC_E!L62+FC_OTH_CP_HW_E!L62+FC_OTH_CP_CA_E!L62+FC_OTH_CP_VE_E!L62+FC_OTH_CP_SL_E!L62+FC_OTH_CP_BL_E!L62+FC_OTH_CP_CR_E!L62+FC_OTH_CP_BT_E!L62+FC_OTH_CP_IT_E!L62</f>
        <v>8.3595872742906305</v>
      </c>
      <c r="M62" s="10">
        <f>FC_OTH_CP_SH_E!M62+FC_OTH_CP_SC_E!M62+FC_OTH_CP_HW_E!M62+FC_OTH_CP_CA_E!M62+FC_OTH_CP_VE_E!M62+FC_OTH_CP_SL_E!M62+FC_OTH_CP_BL_E!M62+FC_OTH_CP_CR_E!M62+FC_OTH_CP_BT_E!M62+FC_OTH_CP_IT_E!M62</f>
        <v>21.042304385210656</v>
      </c>
      <c r="N62" s="10">
        <f>FC_OTH_CP_SH_E!N62+FC_OTH_CP_SC_E!N62+FC_OTH_CP_HW_E!N62+FC_OTH_CP_CA_E!N62+FC_OTH_CP_VE_E!N62+FC_OTH_CP_SL_E!N62+FC_OTH_CP_BL_E!N62+FC_OTH_CP_CR_E!N62+FC_OTH_CP_BT_E!N62+FC_OTH_CP_IT_E!N62</f>
        <v>20.540756663800504</v>
      </c>
      <c r="O62" s="10">
        <f>FC_OTH_CP_SH_E!O62+FC_OTH_CP_SC_E!O62+FC_OTH_CP_HW_E!O62+FC_OTH_CP_CA_E!O62+FC_OTH_CP_VE_E!O62+FC_OTH_CP_SL_E!O62+FC_OTH_CP_BL_E!O62+FC_OTH_CP_CR_E!O62+FC_OTH_CP_BT_E!O62+FC_OTH_CP_IT_E!O62</f>
        <v>20.492949269131554</v>
      </c>
      <c r="P62" s="10">
        <f>FC_OTH_CP_SH_E!P62+FC_OTH_CP_SC_E!P62+FC_OTH_CP_HW_E!P62+FC_OTH_CP_CA_E!P62+FC_OTH_CP_VE_E!P62+FC_OTH_CP_SL_E!P62+FC_OTH_CP_BL_E!P62+FC_OTH_CP_CR_E!P62+FC_OTH_CP_BT_E!P62+FC_OTH_CP_IT_E!P62</f>
        <v>22.714273430782455</v>
      </c>
      <c r="Q62" s="10">
        <f>FC_OTH_CP_SH_E!Q62+FC_OTH_CP_SC_E!Q62+FC_OTH_CP_HW_E!Q62+FC_OTH_CP_CA_E!Q62+FC_OTH_CP_VE_E!Q62+FC_OTH_CP_SL_E!Q62+FC_OTH_CP_BL_E!Q62+FC_OTH_CP_CR_E!Q62+FC_OTH_CP_BT_E!Q62+FC_OTH_CP_IT_E!Q62</f>
        <v>21.543938091143591</v>
      </c>
      <c r="R62" s="10">
        <f>FC_OTH_CP_SH_E!R62+FC_OTH_CP_SC_E!R62+FC_OTH_CP_HW_E!R62+FC_OTH_CP_CA_E!R62+FC_OTH_CP_VE_E!R62+FC_OTH_CP_SL_E!R62+FC_OTH_CP_BL_E!R62+FC_OTH_CP_CR_E!R62+FC_OTH_CP_BT_E!R62+FC_OTH_CP_IT_E!R62</f>
        <v>23.168013757523639</v>
      </c>
      <c r="S62" s="10">
        <f>FC_OTH_CP_SH_E!S62+FC_OTH_CP_SC_E!S62+FC_OTH_CP_HW_E!S62+FC_OTH_CP_CA_E!S62+FC_OTH_CP_VE_E!S62+FC_OTH_CP_SL_E!S62+FC_OTH_CP_BL_E!S62+FC_OTH_CP_CR_E!S62+FC_OTH_CP_BT_E!S62+FC_OTH_CP_IT_E!S62</f>
        <v>21.902149613069639</v>
      </c>
      <c r="T62" s="10">
        <f>FC_OTH_CP_SH_E!T62+FC_OTH_CP_SC_E!T62+FC_OTH_CP_HW_E!T62+FC_OTH_CP_CA_E!T62+FC_OTH_CP_VE_E!T62+FC_OTH_CP_SL_E!T62+FC_OTH_CP_BL_E!T62+FC_OTH_CP_CR_E!T62+FC_OTH_CP_BT_E!T62+FC_OTH_CP_IT_E!T62</f>
        <v>22.268615649183165</v>
      </c>
      <c r="U62" s="10">
        <f>FC_OTH_CP_SH_E!U62+FC_OTH_CP_SC_E!U62+FC_OTH_CP_HW_E!U62+FC_OTH_CP_CA_E!U62+FC_OTH_CP_VE_E!U62+FC_OTH_CP_SL_E!U62+FC_OTH_CP_BL_E!U62+FC_OTH_CP_CR_E!U62+FC_OTH_CP_BT_E!U62+FC_OTH_CP_IT_E!U62</f>
        <v>22.795614789337918</v>
      </c>
      <c r="V62" s="10">
        <f>FC_OTH_CP_SH_E!V62+FC_OTH_CP_SC_E!V62+FC_OTH_CP_HW_E!V62+FC_OTH_CP_CA_E!V62+FC_OTH_CP_VE_E!V62+FC_OTH_CP_SL_E!V62+FC_OTH_CP_BL_E!V62+FC_OTH_CP_CR_E!V62+FC_OTH_CP_BT_E!V62+FC_OTH_CP_IT_E!V62</f>
        <v>22.607910576096288</v>
      </c>
      <c r="W62" s="10">
        <f>FC_OTH_CP_SH_E!W62+FC_OTH_CP_SC_E!W62+FC_OTH_CP_HW_E!W62+FC_OTH_CP_CA_E!W62+FC_OTH_CP_VE_E!W62+FC_OTH_CP_SL_E!W62+FC_OTH_CP_BL_E!W62+FC_OTH_CP_CR_E!W62+FC_OTH_CP_BT_E!W62+FC_OTH_CP_IT_E!W62</f>
        <v>21.286500429922643</v>
      </c>
      <c r="X62" s="10">
        <f>FC_OTH_CP_SH_E!X62+FC_OTH_CP_SC_E!X62+FC_OTH_CP_HW_E!X62+FC_OTH_CP_CA_E!X62+FC_OTH_CP_VE_E!X62+FC_OTH_CP_SL_E!X62+FC_OTH_CP_BL_E!X62+FC_OTH_CP_CR_E!X62+FC_OTH_CP_BT_E!X62+FC_OTH_CP_IT_E!X62</f>
        <v>21.300515907136706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0.13895098882201201</v>
      </c>
      <c r="D70" s="10">
        <f>FC_OTH_CP_SH_E!D70+FC_OTH_CP_SC_E!D70+FC_OTH_CP_HW_E!D70+FC_OTH_CP_CA_E!D70+FC_OTH_CP_VE_E!D70+FC_OTH_CP_SL_E!D70+FC_OTH_CP_BL_E!D70+FC_OTH_CP_CR_E!D70+FC_OTH_CP_BT_E!D70+FC_OTH_CP_IT_E!D70</f>
        <v>0.24883920894239039</v>
      </c>
      <c r="E70" s="10">
        <f>FC_OTH_CP_SH_E!E70+FC_OTH_CP_SC_E!E70+FC_OTH_CP_HW_E!E70+FC_OTH_CP_CA_E!E70+FC_OTH_CP_VE_E!E70+FC_OTH_CP_SL_E!E70+FC_OTH_CP_BL_E!E70+FC_OTH_CP_CR_E!E70+FC_OTH_CP_BT_E!E70+FC_OTH_CP_IT_E!E70</f>
        <v>0.51272570937231299</v>
      </c>
      <c r="F70" s="10">
        <f>FC_OTH_CP_SH_E!F70+FC_OTH_CP_SC_E!F70+FC_OTH_CP_HW_E!F70+FC_OTH_CP_CA_E!F70+FC_OTH_CP_VE_E!F70+FC_OTH_CP_SL_E!F70+FC_OTH_CP_BL_E!F70+FC_OTH_CP_CR_E!F70+FC_OTH_CP_BT_E!F70+FC_OTH_CP_IT_E!F70</f>
        <v>0.76689595872742911</v>
      </c>
      <c r="G70" s="10">
        <f>FC_OTH_CP_SH_E!G70+FC_OTH_CP_SC_E!G70+FC_OTH_CP_HW_E!G70+FC_OTH_CP_CA_E!G70+FC_OTH_CP_VE_E!G70+FC_OTH_CP_SL_E!G70+FC_OTH_CP_BL_E!G70+FC_OTH_CP_CR_E!G70+FC_OTH_CP_BT_E!G70+FC_OTH_CP_IT_E!G70</f>
        <v>1.0607050730868439</v>
      </c>
      <c r="H70" s="10">
        <f>FC_OTH_CP_SH_E!H70+FC_OTH_CP_SC_E!H70+FC_OTH_CP_HW_E!H70+FC_OTH_CP_CA_E!H70+FC_OTH_CP_VE_E!H70+FC_OTH_CP_SL_E!H70+FC_OTH_CP_BL_E!H70+FC_OTH_CP_CR_E!H70+FC_OTH_CP_BT_E!H70+FC_OTH_CP_IT_E!H70</f>
        <v>1.3338779019776441</v>
      </c>
      <c r="I70" s="10">
        <f>FC_OTH_CP_SH_E!I70+FC_OTH_CP_SC_E!I70+FC_OTH_CP_HW_E!I70+FC_OTH_CP_CA_E!I70+FC_OTH_CP_VE_E!I70+FC_OTH_CP_SL_E!I70+FC_OTH_CP_BL_E!I70+FC_OTH_CP_CR_E!I70+FC_OTH_CP_BT_E!I70+FC_OTH_CP_IT_E!I70</f>
        <v>1.8312123817712811</v>
      </c>
      <c r="J70" s="10">
        <f>FC_OTH_CP_SH_E!J70+FC_OTH_CP_SC_E!J70+FC_OTH_CP_HW_E!J70+FC_OTH_CP_CA_E!J70+FC_OTH_CP_VE_E!J70+FC_OTH_CP_SL_E!J70+FC_OTH_CP_BL_E!J70+FC_OTH_CP_CR_E!J70+FC_OTH_CP_BT_E!J70+FC_OTH_CP_IT_E!J70</f>
        <v>2.4441100601891659</v>
      </c>
      <c r="K70" s="10">
        <f>FC_OTH_CP_SH_E!K70+FC_OTH_CP_SC_E!K70+FC_OTH_CP_HW_E!K70+FC_OTH_CP_CA_E!K70+FC_OTH_CP_VE_E!K70+FC_OTH_CP_SL_E!K70+FC_OTH_CP_BL_E!K70+FC_OTH_CP_CR_E!K70+FC_OTH_CP_BT_E!K70+FC_OTH_CP_IT_E!K70</f>
        <v>3.0526225279449699</v>
      </c>
      <c r="L70" s="10">
        <f>FC_OTH_CP_SH_E!L70+FC_OTH_CP_SC_E!L70+FC_OTH_CP_HW_E!L70+FC_OTH_CP_CA_E!L70+FC_OTH_CP_VE_E!L70+FC_OTH_CP_SL_E!L70+FC_OTH_CP_BL_E!L70+FC_OTH_CP_CR_E!L70+FC_OTH_CP_BT_E!L70+FC_OTH_CP_IT_E!L70</f>
        <v>3.8608770421324161</v>
      </c>
      <c r="M70" s="10">
        <f>FC_OTH_CP_SH_E!M70+FC_OTH_CP_SC_E!M70+FC_OTH_CP_HW_E!M70+FC_OTH_CP_CA_E!M70+FC_OTH_CP_VE_E!M70+FC_OTH_CP_SL_E!M70+FC_OTH_CP_BL_E!M70+FC_OTH_CP_CR_E!M70+FC_OTH_CP_BT_E!M70+FC_OTH_CP_IT_E!M70</f>
        <v>4.7831470335339636</v>
      </c>
      <c r="N70" s="10">
        <f>FC_OTH_CP_SH_E!N70+FC_OTH_CP_SC_E!N70+FC_OTH_CP_HW_E!N70+FC_OTH_CP_CA_E!N70+FC_OTH_CP_VE_E!N70+FC_OTH_CP_SL_E!N70+FC_OTH_CP_BL_E!N70+FC_OTH_CP_CR_E!N70+FC_OTH_CP_BT_E!N70+FC_OTH_CP_IT_E!N70</f>
        <v>5.8312123817712802</v>
      </c>
      <c r="O70" s="10">
        <f>FC_OTH_CP_SH_E!O70+FC_OTH_CP_SC_E!O70+FC_OTH_CP_HW_E!O70+FC_OTH_CP_CA_E!O70+FC_OTH_CP_VE_E!O70+FC_OTH_CP_SL_E!O70+FC_OTH_CP_BL_E!O70+FC_OTH_CP_CR_E!O70+FC_OTH_CP_BT_E!O70+FC_OTH_CP_IT_E!O70</f>
        <v>7.0122957867583828</v>
      </c>
      <c r="P70" s="10">
        <f>FC_OTH_CP_SH_E!P70+FC_OTH_CP_SC_E!P70+FC_OTH_CP_HW_E!P70+FC_OTH_CP_CA_E!P70+FC_OTH_CP_VE_E!P70+FC_OTH_CP_SL_E!P70+FC_OTH_CP_BL_E!P70+FC_OTH_CP_CR_E!P70+FC_OTH_CP_BT_E!P70+FC_OTH_CP_IT_E!P70</f>
        <v>8.2322441960447108</v>
      </c>
      <c r="Q70" s="10">
        <f>FC_OTH_CP_SH_E!Q70+FC_OTH_CP_SC_E!Q70+FC_OTH_CP_HW_E!Q70+FC_OTH_CP_CA_E!Q70+FC_OTH_CP_VE_E!Q70+FC_OTH_CP_SL_E!Q70+FC_OTH_CP_BL_E!Q70+FC_OTH_CP_CR_E!Q70+FC_OTH_CP_BT_E!Q70+FC_OTH_CP_IT_E!Q70</f>
        <v>9.4494411006018915</v>
      </c>
      <c r="R70" s="10">
        <f>FC_OTH_CP_SH_E!R70+FC_OTH_CP_SC_E!R70+FC_OTH_CP_HW_E!R70+FC_OTH_CP_CA_E!R70+FC_OTH_CP_VE_E!R70+FC_OTH_CP_SL_E!R70+FC_OTH_CP_BL_E!R70+FC_OTH_CP_CR_E!R70+FC_OTH_CP_BT_E!R70+FC_OTH_CP_IT_E!R70</f>
        <v>10.80042992261393</v>
      </c>
      <c r="S70" s="10">
        <f>FC_OTH_CP_SH_E!S70+FC_OTH_CP_SC_E!S70+FC_OTH_CP_HW_E!S70+FC_OTH_CP_CA_E!S70+FC_OTH_CP_VE_E!S70+FC_OTH_CP_SL_E!S70+FC_OTH_CP_BL_E!S70+FC_OTH_CP_CR_E!S70+FC_OTH_CP_BT_E!S70+FC_OTH_CP_IT_E!S70</f>
        <v>12.5548581255374</v>
      </c>
      <c r="T70" s="10">
        <f>FC_OTH_CP_SH_E!T70+FC_OTH_CP_SC_E!T70+FC_OTH_CP_HW_E!T70+FC_OTH_CP_CA_E!T70+FC_OTH_CP_VE_E!T70+FC_OTH_CP_SL_E!T70+FC_OTH_CP_BL_E!T70+FC_OTH_CP_CR_E!T70+FC_OTH_CP_BT_E!T70+FC_OTH_CP_IT_E!T70</f>
        <v>14.690885640584691</v>
      </c>
      <c r="U70" s="10">
        <f>FC_OTH_CP_SH_E!U70+FC_OTH_CP_SC_E!U70+FC_OTH_CP_HW_E!U70+FC_OTH_CP_CA_E!U70+FC_OTH_CP_VE_E!U70+FC_OTH_CP_SL_E!U70+FC_OTH_CP_BL_E!U70+FC_OTH_CP_CR_E!U70+FC_OTH_CP_BT_E!U70+FC_OTH_CP_IT_E!U70</f>
        <v>17.27979363714531</v>
      </c>
      <c r="V70" s="10">
        <f>FC_OTH_CP_SH_E!V70+FC_OTH_CP_SC_E!V70+FC_OTH_CP_HW_E!V70+FC_OTH_CP_CA_E!V70+FC_OTH_CP_VE_E!V70+FC_OTH_CP_SL_E!V70+FC_OTH_CP_BL_E!V70+FC_OTH_CP_CR_E!V70+FC_OTH_CP_BT_E!V70+FC_OTH_CP_IT_E!V70</f>
        <v>20.27644024075666</v>
      </c>
      <c r="W70" s="10">
        <f>FC_OTH_CP_SH_E!W70+FC_OTH_CP_SC_E!W70+FC_OTH_CP_HW_E!W70+FC_OTH_CP_CA_E!W70+FC_OTH_CP_VE_E!W70+FC_OTH_CP_SL_E!W70+FC_OTH_CP_BL_E!W70+FC_OTH_CP_CR_E!W70+FC_OTH_CP_BT_E!W70+FC_OTH_CP_IT_E!W70</f>
        <v>23.37489251934652</v>
      </c>
      <c r="X70" s="10">
        <f>FC_OTH_CP_SH_E!X70+FC_OTH_CP_SC_E!X70+FC_OTH_CP_HW_E!X70+FC_OTH_CP_CA_E!X70+FC_OTH_CP_VE_E!X70+FC_OTH_CP_SL_E!X70+FC_OTH_CP_BL_E!X70+FC_OTH_CP_CR_E!X70+FC_OTH_CP_BT_E!X70+FC_OTH_CP_IT_E!X70</f>
        <v>26.98632846087704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8.4790197764402411</v>
      </c>
      <c r="D71" s="37">
        <f t="shared" ref="D71:W71" si="34">SUM(D72:D73)</f>
        <v>12.802149613069645</v>
      </c>
      <c r="E71" s="37">
        <f t="shared" si="34"/>
        <v>11.631814273430784</v>
      </c>
      <c r="F71" s="37">
        <f t="shared" si="34"/>
        <v>14.020292347377469</v>
      </c>
      <c r="G71" s="37">
        <f t="shared" si="34"/>
        <v>13.829234737747203</v>
      </c>
      <c r="H71" s="37">
        <f t="shared" si="34"/>
        <v>15.716079105760961</v>
      </c>
      <c r="I71" s="37">
        <f t="shared" si="34"/>
        <v>15.095098882201196</v>
      </c>
      <c r="J71" s="37">
        <f t="shared" si="34"/>
        <v>19.680911435941518</v>
      </c>
      <c r="K71" s="37">
        <f t="shared" si="34"/>
        <v>22.236543422184017</v>
      </c>
      <c r="L71" s="37">
        <f t="shared" si="34"/>
        <v>19.155460017196912</v>
      </c>
      <c r="M71" s="37">
        <f t="shared" si="34"/>
        <v>25.962596732588125</v>
      </c>
      <c r="N71" s="37">
        <f t="shared" si="34"/>
        <v>25.246001719690433</v>
      </c>
      <c r="O71" s="37">
        <f t="shared" si="34"/>
        <v>25.389337919174555</v>
      </c>
      <c r="P71" s="37">
        <f t="shared" si="34"/>
        <v>28.780911435941523</v>
      </c>
      <c r="Q71" s="37">
        <f t="shared" si="34"/>
        <v>29.377987962166813</v>
      </c>
      <c r="R71" s="37">
        <f t="shared" si="34"/>
        <v>32.435253654342205</v>
      </c>
      <c r="S71" s="37">
        <f t="shared" si="34"/>
        <v>29.473602751504714</v>
      </c>
      <c r="T71" s="37">
        <f t="shared" si="34"/>
        <v>29.624419604471232</v>
      </c>
      <c r="U71" s="37">
        <f t="shared" si="34"/>
        <v>30.812639724849522</v>
      </c>
      <c r="V71" s="37">
        <f t="shared" si="34"/>
        <v>33.051418744625948</v>
      </c>
      <c r="W71" s="37">
        <f t="shared" si="34"/>
        <v>30.191315563198657</v>
      </c>
      <c r="X71" s="37">
        <f t="shared" ref="X71" si="35">SUM(X72:X73)</f>
        <v>31.776268271711075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5.4934651762682716</v>
      </c>
      <c r="D72" s="10">
        <f>FC_OTH_CP_SH_E!D72+FC_OTH_CP_SC_E!D72+FC_OTH_CP_HW_E!D72+FC_OTH_CP_CA_E!D72+FC_OTH_CP_VE_E!D72+FC_OTH_CP_SL_E!D72+FC_OTH_CP_BL_E!D72+FC_OTH_CP_CR_E!D72+FC_OTH_CP_BT_E!D72+FC_OTH_CP_IT_E!D72</f>
        <v>5.8278589853826297</v>
      </c>
      <c r="E72" s="10">
        <f>FC_OTH_CP_SH_E!E72+FC_OTH_CP_SC_E!E72+FC_OTH_CP_HW_E!E72+FC_OTH_CP_CA_E!E72+FC_OTH_CP_VE_E!E72+FC_OTH_CP_SL_E!E72+FC_OTH_CP_BL_E!E72+FC_OTH_CP_CR_E!E72+FC_OTH_CP_BT_E!E72+FC_OTH_CP_IT_E!E72</f>
        <v>4.8485812553740333</v>
      </c>
      <c r="F72" s="10">
        <f>FC_OTH_CP_SH_E!F72+FC_OTH_CP_SC_E!F72+FC_OTH_CP_HW_E!F72+FC_OTH_CP_CA_E!F72+FC_OTH_CP_VE_E!F72+FC_OTH_CP_SL_E!F72+FC_OTH_CP_BL_E!F72+FC_OTH_CP_CR_E!F72+FC_OTH_CP_BT_E!F72+FC_OTH_CP_IT_E!F72</f>
        <v>6.2577815993121222</v>
      </c>
      <c r="G72" s="10">
        <f>FC_OTH_CP_SH_E!G72+FC_OTH_CP_SC_E!G72+FC_OTH_CP_HW_E!G72+FC_OTH_CP_CA_E!G72+FC_OTH_CP_VE_E!G72+FC_OTH_CP_SL_E!G72+FC_OTH_CP_BL_E!G72+FC_OTH_CP_CR_E!G72+FC_OTH_CP_BT_E!G72+FC_OTH_CP_IT_E!G72</f>
        <v>5.5173688736027513</v>
      </c>
      <c r="H72" s="10">
        <f>FC_OTH_CP_SH_E!H72+FC_OTH_CP_SC_E!H72+FC_OTH_CP_HW_E!H72+FC_OTH_CP_CA_E!H72+FC_OTH_CP_VE_E!H72+FC_OTH_CP_SL_E!H72+FC_OTH_CP_BL_E!H72+FC_OTH_CP_CR_E!H72+FC_OTH_CP_BT_E!H72+FC_OTH_CP_IT_E!H72</f>
        <v>8.2879621668099741</v>
      </c>
      <c r="I72" s="10">
        <f>FC_OTH_CP_SH_E!I72+FC_OTH_CP_SC_E!I72+FC_OTH_CP_HW_E!I72+FC_OTH_CP_CA_E!I72+FC_OTH_CP_VE_E!I72+FC_OTH_CP_SL_E!I72+FC_OTH_CP_BL_E!I72+FC_OTH_CP_CR_E!I72+FC_OTH_CP_BT_E!I72+FC_OTH_CP_IT_E!I72</f>
        <v>8.4073946689595829</v>
      </c>
      <c r="J72" s="10">
        <f>FC_OTH_CP_SH_E!J72+FC_OTH_CP_SC_E!J72+FC_OTH_CP_HW_E!J72+FC_OTH_CP_CA_E!J72+FC_OTH_CP_VE_E!J72+FC_OTH_CP_SL_E!J72+FC_OTH_CP_BL_E!J72+FC_OTH_CP_CR_E!J72+FC_OTH_CP_BT_E!J72+FC_OTH_CP_IT_E!J72</f>
        <v>12.587188306104892</v>
      </c>
      <c r="K72" s="10">
        <f>FC_OTH_CP_SH_E!K72+FC_OTH_CP_SC_E!K72+FC_OTH_CP_HW_E!K72+FC_OTH_CP_CA_E!K72+FC_OTH_CP_VE_E!K72+FC_OTH_CP_SL_E!K72+FC_OTH_CP_BL_E!K72+FC_OTH_CP_CR_E!K72+FC_OTH_CP_BT_E!K72+FC_OTH_CP_IT_E!K72</f>
        <v>14.903955288048158</v>
      </c>
      <c r="L72" s="10">
        <f>FC_OTH_CP_SH_E!L72+FC_OTH_CP_SC_E!L72+FC_OTH_CP_HW_E!L72+FC_OTH_CP_CA_E!L72+FC_OTH_CP_VE_E!L72+FC_OTH_CP_SL_E!L72+FC_OTH_CP_BL_E!L72+FC_OTH_CP_CR_E!L72+FC_OTH_CP_BT_E!L72+FC_OTH_CP_IT_E!L72</f>
        <v>13.590369733447986</v>
      </c>
      <c r="M72" s="10">
        <f>FC_OTH_CP_SH_E!M72+FC_OTH_CP_SC_E!M72+FC_OTH_CP_HW_E!M72+FC_OTH_CP_CA_E!M72+FC_OTH_CP_VE_E!M72+FC_OTH_CP_SL_E!M72+FC_OTH_CP_BL_E!M72+FC_OTH_CP_CR_E!M72+FC_OTH_CP_BT_E!M72+FC_OTH_CP_IT_E!M72</f>
        <v>11.942304385210658</v>
      </c>
      <c r="N72" s="10">
        <f>FC_OTH_CP_SH_E!N72+FC_OTH_CP_SC_E!N72+FC_OTH_CP_HW_E!N72+FC_OTH_CP_CA_E!N72+FC_OTH_CP_VE_E!N72+FC_OTH_CP_SL_E!N72+FC_OTH_CP_BL_E!N72+FC_OTH_CP_CR_E!N72+FC_OTH_CP_BT_E!N72+FC_OTH_CP_IT_E!N72</f>
        <v>11.560103181427333</v>
      </c>
      <c r="O72" s="10">
        <f>FC_OTH_CP_SH_E!O72+FC_OTH_CP_SC_E!O72+FC_OTH_CP_HW_E!O72+FC_OTH_CP_CA_E!O72+FC_OTH_CP_VE_E!O72+FC_OTH_CP_SL_E!O72+FC_OTH_CP_BL_E!O72+FC_OTH_CP_CR_E!O72+FC_OTH_CP_BT_E!O72+FC_OTH_CP_IT_E!O72</f>
        <v>11.727343078245921</v>
      </c>
      <c r="P72" s="10">
        <f>FC_OTH_CP_SH_E!P72+FC_OTH_CP_SC_E!P72+FC_OTH_CP_HW_E!P72+FC_OTH_CP_CA_E!P72+FC_OTH_CP_VE_E!P72+FC_OTH_CP_SL_E!P72+FC_OTH_CP_BL_E!P72+FC_OTH_CP_CR_E!P72+FC_OTH_CP_BT_E!P72+FC_OTH_CP_IT_E!P72</f>
        <v>13.638091143594146</v>
      </c>
      <c r="Q72" s="10">
        <f>FC_OTH_CP_SH_E!Q72+FC_OTH_CP_SC_E!Q72+FC_OTH_CP_HW_E!Q72+FC_OTH_CP_CA_E!Q72+FC_OTH_CP_VE_E!Q72+FC_OTH_CP_SL_E!Q72+FC_OTH_CP_BL_E!Q72+FC_OTH_CP_CR_E!Q72+FC_OTH_CP_BT_E!Q72+FC_OTH_CP_IT_E!Q72</f>
        <v>14.99948409286328</v>
      </c>
      <c r="R72" s="10">
        <f>FC_OTH_CP_SH_E!R72+FC_OTH_CP_SC_E!R72+FC_OTH_CP_HW_E!R72+FC_OTH_CP_CA_E!R72+FC_OTH_CP_VE_E!R72+FC_OTH_CP_SL_E!R72+FC_OTH_CP_BL_E!R72+FC_OTH_CP_CR_E!R72+FC_OTH_CP_BT_E!R72+FC_OTH_CP_IT_E!R72</f>
        <v>16.981943250214954</v>
      </c>
      <c r="S72" s="10">
        <f>FC_OTH_CP_SH_E!S72+FC_OTH_CP_SC_E!S72+FC_OTH_CP_HW_E!S72+FC_OTH_CP_CA_E!S72+FC_OTH_CP_VE_E!S72+FC_OTH_CP_SL_E!S72+FC_OTH_CP_BL_E!S72+FC_OTH_CP_CR_E!S72+FC_OTH_CP_BT_E!S72+FC_OTH_CP_IT_E!S72</f>
        <v>14.880137575236454</v>
      </c>
      <c r="T72" s="10">
        <f>FC_OTH_CP_SH_E!T72+FC_OTH_CP_SC_E!T72+FC_OTH_CP_HW_E!T72+FC_OTH_CP_CA_E!T72+FC_OTH_CP_VE_E!T72+FC_OTH_CP_SL_E!T72+FC_OTH_CP_BL_E!T72+FC_OTH_CP_CR_E!T72+FC_OTH_CP_BT_E!T72+FC_OTH_CP_IT_E!T72</f>
        <v>14.778675838349116</v>
      </c>
      <c r="U72" s="10">
        <f>FC_OTH_CP_SH_E!U72+FC_OTH_CP_SC_E!U72+FC_OTH_CP_HW_E!U72+FC_OTH_CP_CA_E!U72+FC_OTH_CP_VE_E!U72+FC_OTH_CP_SL_E!U72+FC_OTH_CP_BL_E!U72+FC_OTH_CP_CR_E!U72+FC_OTH_CP_BT_E!U72+FC_OTH_CP_IT_E!U72</f>
        <v>15.615563198624246</v>
      </c>
      <c r="V72" s="10">
        <f>FC_OTH_CP_SH_E!V72+FC_OTH_CP_SC_E!V72+FC_OTH_CP_HW_E!V72+FC_OTH_CP_CA_E!V72+FC_OTH_CP_VE_E!V72+FC_OTH_CP_SL_E!V72+FC_OTH_CP_BL_E!V72+FC_OTH_CP_CR_E!V72+FC_OTH_CP_BT_E!V72+FC_OTH_CP_IT_E!V72</f>
        <v>17.979535683576948</v>
      </c>
      <c r="W72" s="10">
        <f>FC_OTH_CP_SH_E!W72+FC_OTH_CP_SC_E!W72+FC_OTH_CP_HW_E!W72+FC_OTH_CP_CA_E!W72+FC_OTH_CP_VE_E!W72+FC_OTH_CP_SL_E!W72+FC_OTH_CP_BL_E!W72+FC_OTH_CP_CR_E!W72+FC_OTH_CP_BT_E!W72+FC_OTH_CP_IT_E!W72</f>
        <v>16.000343938091159</v>
      </c>
      <c r="X72" s="10">
        <f>FC_OTH_CP_SH_E!X72+FC_OTH_CP_SC_E!X72+FC_OTH_CP_HW_E!X72+FC_OTH_CP_CA_E!X72+FC_OTH_CP_VE_E!X72+FC_OTH_CP_SL_E!X72+FC_OTH_CP_BL_E!X72+FC_OTH_CP_CR_E!X72+FC_OTH_CP_BT_E!X72+FC_OTH_CP_IT_E!X72</f>
        <v>17.575924333619938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2.9855546001719691</v>
      </c>
      <c r="D73" s="10">
        <f>FC_OTH_CP_SH_E!D73+FC_OTH_CP_SC_E!D73+FC_OTH_CP_HW_E!D73+FC_OTH_CP_CA_E!D73+FC_OTH_CP_VE_E!D73+FC_OTH_CP_SL_E!D73+FC_OTH_CP_BL_E!D73+FC_OTH_CP_CR_E!D73+FC_OTH_CP_BT_E!D73+FC_OTH_CP_IT_E!D73</f>
        <v>6.9742906276870151</v>
      </c>
      <c r="E73" s="10">
        <f>FC_OTH_CP_SH_E!E73+FC_OTH_CP_SC_E!E73+FC_OTH_CP_HW_E!E73+FC_OTH_CP_CA_E!E73+FC_OTH_CP_VE_E!E73+FC_OTH_CP_SL_E!E73+FC_OTH_CP_BL_E!E73+FC_OTH_CP_CR_E!E73+FC_OTH_CP_BT_E!E73+FC_OTH_CP_IT_E!E73</f>
        <v>6.7832330180567508</v>
      </c>
      <c r="F73" s="10">
        <f>FC_OTH_CP_SH_E!F73+FC_OTH_CP_SC_E!F73+FC_OTH_CP_HW_E!F73+FC_OTH_CP_CA_E!F73+FC_OTH_CP_VE_E!F73+FC_OTH_CP_SL_E!F73+FC_OTH_CP_BL_E!F73+FC_OTH_CP_CR_E!F73+FC_OTH_CP_BT_E!F73+FC_OTH_CP_IT_E!F73</f>
        <v>7.7625107480653464</v>
      </c>
      <c r="G73" s="10">
        <f>FC_OTH_CP_SH_E!G73+FC_OTH_CP_SC_E!G73+FC_OTH_CP_HW_E!G73+FC_OTH_CP_CA_E!G73+FC_OTH_CP_VE_E!G73+FC_OTH_CP_SL_E!G73+FC_OTH_CP_BL_E!G73+FC_OTH_CP_CR_E!G73+FC_OTH_CP_BT_E!G73+FC_OTH_CP_IT_E!G73</f>
        <v>8.3118658641444529</v>
      </c>
      <c r="H73" s="10">
        <f>FC_OTH_CP_SH_E!H73+FC_OTH_CP_SC_E!H73+FC_OTH_CP_HW_E!H73+FC_OTH_CP_CA_E!H73+FC_OTH_CP_VE_E!H73+FC_OTH_CP_SL_E!H73+FC_OTH_CP_BL_E!H73+FC_OTH_CP_CR_E!H73+FC_OTH_CP_BT_E!H73+FC_OTH_CP_IT_E!H73</f>
        <v>7.4281169389509882</v>
      </c>
      <c r="I73" s="10">
        <f>FC_OTH_CP_SH_E!I73+FC_OTH_CP_SC_E!I73+FC_OTH_CP_HW_E!I73+FC_OTH_CP_CA_E!I73+FC_OTH_CP_VE_E!I73+FC_OTH_CP_SL_E!I73+FC_OTH_CP_BL_E!I73+FC_OTH_CP_CR_E!I73+FC_OTH_CP_BT_E!I73+FC_OTH_CP_IT_E!I73</f>
        <v>6.6877042132416129</v>
      </c>
      <c r="J73" s="10">
        <f>FC_OTH_CP_SH_E!J73+FC_OTH_CP_SC_E!J73+FC_OTH_CP_HW_E!J73+FC_OTH_CP_CA_E!J73+FC_OTH_CP_VE_E!J73+FC_OTH_CP_SL_E!J73+FC_OTH_CP_BL_E!J73+FC_OTH_CP_CR_E!J73+FC_OTH_CP_BT_E!J73+FC_OTH_CP_IT_E!J73</f>
        <v>7.0937231298366248</v>
      </c>
      <c r="K73" s="10">
        <f>FC_OTH_CP_SH_E!K73+FC_OTH_CP_SC_E!K73+FC_OTH_CP_HW_E!K73+FC_OTH_CP_CA_E!K73+FC_OTH_CP_VE_E!K73+FC_OTH_CP_SL_E!K73+FC_OTH_CP_BL_E!K73+FC_OTH_CP_CR_E!K73+FC_OTH_CP_BT_E!K73+FC_OTH_CP_IT_E!K73</f>
        <v>7.3325881341358592</v>
      </c>
      <c r="L73" s="10">
        <f>FC_OTH_CP_SH_E!L73+FC_OTH_CP_SC_E!L73+FC_OTH_CP_HW_E!L73+FC_OTH_CP_CA_E!L73+FC_OTH_CP_VE_E!L73+FC_OTH_CP_SL_E!L73+FC_OTH_CP_BL_E!L73+FC_OTH_CP_CR_E!L73+FC_OTH_CP_BT_E!L73+FC_OTH_CP_IT_E!L73</f>
        <v>5.5650902837489262</v>
      </c>
      <c r="M73" s="10">
        <f>FC_OTH_CP_SH_E!M73+FC_OTH_CP_SC_E!M73+FC_OTH_CP_HW_E!M73+FC_OTH_CP_CA_E!M73+FC_OTH_CP_VE_E!M73+FC_OTH_CP_SL_E!M73+FC_OTH_CP_BL_E!M73+FC_OTH_CP_CR_E!M73+FC_OTH_CP_BT_E!M73+FC_OTH_CP_IT_E!M73</f>
        <v>14.020292347377467</v>
      </c>
      <c r="N73" s="10">
        <f>FC_OTH_CP_SH_E!N73+FC_OTH_CP_SC_E!N73+FC_OTH_CP_HW_E!N73+FC_OTH_CP_CA_E!N73+FC_OTH_CP_VE_E!N73+FC_OTH_CP_SL_E!N73+FC_OTH_CP_BL_E!N73+FC_OTH_CP_CR_E!N73+FC_OTH_CP_BT_E!N73+FC_OTH_CP_IT_E!N73</f>
        <v>13.685898538263102</v>
      </c>
      <c r="O73" s="10">
        <f>FC_OTH_CP_SH_E!O73+FC_OTH_CP_SC_E!O73+FC_OTH_CP_HW_E!O73+FC_OTH_CP_CA_E!O73+FC_OTH_CP_VE_E!O73+FC_OTH_CP_SL_E!O73+FC_OTH_CP_BL_E!O73+FC_OTH_CP_CR_E!O73+FC_OTH_CP_BT_E!O73+FC_OTH_CP_IT_E!O73</f>
        <v>13.661994840928633</v>
      </c>
      <c r="P73" s="10">
        <f>FC_OTH_CP_SH_E!P73+FC_OTH_CP_SC_E!P73+FC_OTH_CP_HW_E!P73+FC_OTH_CP_CA_E!P73+FC_OTH_CP_VE_E!P73+FC_OTH_CP_SL_E!P73+FC_OTH_CP_BL_E!P73+FC_OTH_CP_CR_E!P73+FC_OTH_CP_BT_E!P73+FC_OTH_CP_IT_E!P73</f>
        <v>15.142820292347377</v>
      </c>
      <c r="Q73" s="10">
        <f>FC_OTH_CP_SH_E!Q73+FC_OTH_CP_SC_E!Q73+FC_OTH_CP_HW_E!Q73+FC_OTH_CP_CA_E!Q73+FC_OTH_CP_VE_E!Q73+FC_OTH_CP_SL_E!Q73+FC_OTH_CP_BL_E!Q73+FC_OTH_CP_CR_E!Q73+FC_OTH_CP_BT_E!Q73+FC_OTH_CP_IT_E!Q73</f>
        <v>14.378503869303531</v>
      </c>
      <c r="R73" s="10">
        <f>FC_OTH_CP_SH_E!R73+FC_OTH_CP_SC_E!R73+FC_OTH_CP_HW_E!R73+FC_OTH_CP_CA_E!R73+FC_OTH_CP_VE_E!R73+FC_OTH_CP_SL_E!R73+FC_OTH_CP_BL_E!R73+FC_OTH_CP_CR_E!R73+FC_OTH_CP_BT_E!R73+FC_OTH_CP_IT_E!R73</f>
        <v>15.453310404127253</v>
      </c>
      <c r="S73" s="10">
        <f>FC_OTH_CP_SH_E!S73+FC_OTH_CP_SC_E!S73+FC_OTH_CP_HW_E!S73+FC_OTH_CP_CA_E!S73+FC_OTH_CP_VE_E!S73+FC_OTH_CP_SL_E!S73+FC_OTH_CP_BL_E!S73+FC_OTH_CP_CR_E!S73+FC_OTH_CP_BT_E!S73+FC_OTH_CP_IT_E!S73</f>
        <v>14.593465176268262</v>
      </c>
      <c r="T73" s="10">
        <f>FC_OTH_CP_SH_E!T73+FC_OTH_CP_SC_E!T73+FC_OTH_CP_HW_E!T73+FC_OTH_CP_CA_E!T73+FC_OTH_CP_VE_E!T73+FC_OTH_CP_SL_E!T73+FC_OTH_CP_BL_E!T73+FC_OTH_CP_CR_E!T73+FC_OTH_CP_BT_E!T73+FC_OTH_CP_IT_E!T73</f>
        <v>14.845743766122116</v>
      </c>
      <c r="U73" s="10">
        <f>FC_OTH_CP_SH_E!U73+FC_OTH_CP_SC_E!U73+FC_OTH_CP_HW_E!U73+FC_OTH_CP_CA_E!U73+FC_OTH_CP_VE_E!U73+FC_OTH_CP_SL_E!U73+FC_OTH_CP_BL_E!U73+FC_OTH_CP_CR_E!U73+FC_OTH_CP_BT_E!U73+FC_OTH_CP_IT_E!U73</f>
        <v>15.197076526225276</v>
      </c>
      <c r="V73" s="10">
        <f>FC_OTH_CP_SH_E!V73+FC_OTH_CP_SC_E!V73+FC_OTH_CP_HW_E!V73+FC_OTH_CP_CA_E!V73+FC_OTH_CP_VE_E!V73+FC_OTH_CP_SL_E!V73+FC_OTH_CP_BL_E!V73+FC_OTH_CP_CR_E!V73+FC_OTH_CP_BT_E!V73+FC_OTH_CP_IT_E!V73</f>
        <v>15.071883061049</v>
      </c>
      <c r="W73" s="10">
        <f>FC_OTH_CP_SH_E!W73+FC_OTH_CP_SC_E!W73+FC_OTH_CP_HW_E!W73+FC_OTH_CP_CA_E!W73+FC_OTH_CP_VE_E!W73+FC_OTH_CP_SL_E!W73+FC_OTH_CP_BL_E!W73+FC_OTH_CP_CR_E!W73+FC_OTH_CP_BT_E!W73+FC_OTH_CP_IT_E!W73</f>
        <v>14.190971625107496</v>
      </c>
      <c r="X73" s="10">
        <f>FC_OTH_CP_SH_E!X73+FC_OTH_CP_SC_E!X73+FC_OTH_CP_HW_E!X73+FC_OTH_CP_CA_E!X73+FC_OTH_CP_VE_E!X73+FC_OTH_CP_SL_E!X73+FC_OTH_CP_BL_E!X73+FC_OTH_CP_CR_E!X73+FC_OTH_CP_BT_E!X73+FC_OTH_CP_IT_E!X73</f>
        <v>14.200343938091136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613.49957007738601</v>
      </c>
      <c r="D75" s="37">
        <f>FC_OTH_CP_SH_E!D75+FC_OTH_CP_SC_E!D75+FC_OTH_CP_HW_E!D75+FC_OTH_CP_CA_E!D75+FC_OTH_CP_VE_E!D75+FC_OTH_CP_SL_E!D75+FC_OTH_CP_BL_E!D75+FC_OTH_CP_CR_E!D75+FC_OTH_CP_BT_E!D75+FC_OTH_CP_IT_E!D75</f>
        <v>649.58916595012874</v>
      </c>
      <c r="E75" s="37">
        <f>FC_OTH_CP_SH_E!E75+FC_OTH_CP_SC_E!E75+FC_OTH_CP_HW_E!E75+FC_OTH_CP_CA_E!E75+FC_OTH_CP_VE_E!E75+FC_OTH_CP_SL_E!E75+FC_OTH_CP_BL_E!E75+FC_OTH_CP_CR_E!E75+FC_OTH_CP_BT_E!E75+FC_OTH_CP_IT_E!E75</f>
        <v>593.79475494410985</v>
      </c>
      <c r="F75" s="37">
        <f>FC_OTH_CP_SH_E!F75+FC_OTH_CP_SC_E!F75+FC_OTH_CP_HW_E!F75+FC_OTH_CP_CA_E!F75+FC_OTH_CP_VE_E!F75+FC_OTH_CP_SL_E!F75+FC_OTH_CP_BL_E!F75+FC_OTH_CP_CR_E!F75+FC_OTH_CP_BT_E!F75+FC_OTH_CP_IT_E!F75</f>
        <v>589.28065348237317</v>
      </c>
      <c r="G75" s="37">
        <f>FC_OTH_CP_SH_E!G75+FC_OTH_CP_SC_E!G75+FC_OTH_CP_HW_E!G75+FC_OTH_CP_CA_E!G75+FC_OTH_CP_VE_E!G75+FC_OTH_CP_SL_E!G75+FC_OTH_CP_BL_E!G75+FC_OTH_CP_CR_E!G75+FC_OTH_CP_BT_E!G75+FC_OTH_CP_IT_E!G75</f>
        <v>612.52029234737734</v>
      </c>
      <c r="H75" s="37">
        <f>FC_OTH_CP_SH_E!H75+FC_OTH_CP_SC_E!H75+FC_OTH_CP_HW_E!H75+FC_OTH_CP_CA_E!H75+FC_OTH_CP_VE_E!H75+FC_OTH_CP_SL_E!H75+FC_OTH_CP_BL_E!H75+FC_OTH_CP_CR_E!H75+FC_OTH_CP_BT_E!H75+FC_OTH_CP_IT_E!H75</f>
        <v>605.16388650043018</v>
      </c>
      <c r="I75" s="37">
        <f>FC_OTH_CP_SH_E!I75+FC_OTH_CP_SC_E!I75+FC_OTH_CP_HW_E!I75+FC_OTH_CP_CA_E!I75+FC_OTH_CP_VE_E!I75+FC_OTH_CP_SL_E!I75+FC_OTH_CP_BL_E!I75+FC_OTH_CP_CR_E!I75+FC_OTH_CP_BT_E!I75+FC_OTH_CP_IT_E!I75</f>
        <v>484.57059329320703</v>
      </c>
      <c r="J75" s="37">
        <f>FC_OTH_CP_SH_E!J75+FC_OTH_CP_SC_E!J75+FC_OTH_CP_HW_E!J75+FC_OTH_CP_CA_E!J75+FC_OTH_CP_VE_E!J75+FC_OTH_CP_SL_E!J75+FC_OTH_CP_BL_E!J75+FC_OTH_CP_CR_E!J75+FC_OTH_CP_BT_E!J75+FC_OTH_CP_IT_E!J75</f>
        <v>433.33817712811708</v>
      </c>
      <c r="K75" s="37">
        <f>FC_OTH_CP_SH_E!K75+FC_OTH_CP_SC_E!K75+FC_OTH_CP_HW_E!K75+FC_OTH_CP_CA_E!K75+FC_OTH_CP_VE_E!K75+FC_OTH_CP_SL_E!K75+FC_OTH_CP_BL_E!K75+FC_OTH_CP_CR_E!K75+FC_OTH_CP_BT_E!K75+FC_OTH_CP_IT_E!K75</f>
        <v>434.17403267411873</v>
      </c>
      <c r="L75" s="37">
        <f>FC_OTH_CP_SH_E!L75+FC_OTH_CP_SC_E!L75+FC_OTH_CP_HW_E!L75+FC_OTH_CP_CA_E!L75+FC_OTH_CP_VE_E!L75+FC_OTH_CP_SL_E!L75+FC_OTH_CP_BL_E!L75+FC_OTH_CP_CR_E!L75+FC_OTH_CP_BT_E!L75+FC_OTH_CP_IT_E!L75</f>
        <v>418.84015477214064</v>
      </c>
      <c r="M75" s="37">
        <f>FC_OTH_CP_SH_E!M75+FC_OTH_CP_SC_E!M75+FC_OTH_CP_HW_E!M75+FC_OTH_CP_CA_E!M75+FC_OTH_CP_VE_E!M75+FC_OTH_CP_SL_E!M75+FC_OTH_CP_BL_E!M75+FC_OTH_CP_CR_E!M75+FC_OTH_CP_BT_E!M75+FC_OTH_CP_IT_E!M75</f>
        <v>542.18022355975904</v>
      </c>
      <c r="N75" s="37">
        <f>FC_OTH_CP_SH_E!N75+FC_OTH_CP_SC_E!N75+FC_OTH_CP_HW_E!N75+FC_OTH_CP_CA_E!N75+FC_OTH_CP_VE_E!N75+FC_OTH_CP_SL_E!N75+FC_OTH_CP_BL_E!N75+FC_OTH_CP_CR_E!N75+FC_OTH_CP_BT_E!N75+FC_OTH_CP_IT_E!N75</f>
        <v>511.3929492691309</v>
      </c>
      <c r="O75" s="37">
        <f>FC_OTH_CP_SH_E!O75+FC_OTH_CP_SC_E!O75+FC_OTH_CP_HW_E!O75+FC_OTH_CP_CA_E!O75+FC_OTH_CP_VE_E!O75+FC_OTH_CP_SL_E!O75+FC_OTH_CP_BL_E!O75+FC_OTH_CP_CR_E!O75+FC_OTH_CP_BT_E!O75+FC_OTH_CP_IT_E!O75</f>
        <v>498.42364574376609</v>
      </c>
      <c r="P75" s="37">
        <f>FC_OTH_CP_SH_E!P75+FC_OTH_CP_SC_E!P75+FC_OTH_CP_HW_E!P75+FC_OTH_CP_CA_E!P75+FC_OTH_CP_VE_E!P75+FC_OTH_CP_SL_E!P75+FC_OTH_CP_BL_E!P75+FC_OTH_CP_CR_E!P75+FC_OTH_CP_BT_E!P75+FC_OTH_CP_IT_E!P75</f>
        <v>481.65666380051618</v>
      </c>
      <c r="Q75" s="37">
        <f>FC_OTH_CP_SH_E!Q75+FC_OTH_CP_SC_E!Q75+FC_OTH_CP_HW_E!Q75+FC_OTH_CP_CA_E!Q75+FC_OTH_CP_VE_E!Q75+FC_OTH_CP_SL_E!Q75+FC_OTH_CP_BL_E!Q75+FC_OTH_CP_CR_E!Q75+FC_OTH_CP_BT_E!Q75+FC_OTH_CP_IT_E!Q75</f>
        <v>456.00455717970777</v>
      </c>
      <c r="R75" s="37">
        <f>FC_OTH_CP_SH_E!R75+FC_OTH_CP_SC_E!R75+FC_OTH_CP_HW_E!R75+FC_OTH_CP_CA_E!R75+FC_OTH_CP_VE_E!R75+FC_OTH_CP_SL_E!R75+FC_OTH_CP_BL_E!R75+FC_OTH_CP_CR_E!R75+FC_OTH_CP_BT_E!R75+FC_OTH_CP_IT_E!R75</f>
        <v>462.4773000859845</v>
      </c>
      <c r="S75" s="37">
        <f>FC_OTH_CP_SH_E!S75+FC_OTH_CP_SC_E!S75+FC_OTH_CP_HW_E!S75+FC_OTH_CP_CA_E!S75+FC_OTH_CP_VE_E!S75+FC_OTH_CP_SL_E!S75+FC_OTH_CP_BL_E!S75+FC_OTH_CP_CR_E!S75+FC_OTH_CP_BT_E!S75+FC_OTH_CP_IT_E!S75</f>
        <v>482.49260533104052</v>
      </c>
      <c r="T75" s="37">
        <f>FC_OTH_CP_SH_E!T75+FC_OTH_CP_SC_E!T75+FC_OTH_CP_HW_E!T75+FC_OTH_CP_CA_E!T75+FC_OTH_CP_VE_E!T75+FC_OTH_CP_SL_E!T75+FC_OTH_CP_BL_E!T75+FC_OTH_CP_CR_E!T75+FC_OTH_CP_BT_E!T75+FC_OTH_CP_IT_E!T75</f>
        <v>487.10421324161666</v>
      </c>
      <c r="U75" s="37">
        <f>FC_OTH_CP_SH_E!U75+FC_OTH_CP_SC_E!U75+FC_OTH_CP_HW_E!U75+FC_OTH_CP_CA_E!U75+FC_OTH_CP_VE_E!U75+FC_OTH_CP_SL_E!U75+FC_OTH_CP_BL_E!U75+FC_OTH_CP_CR_E!U75+FC_OTH_CP_BT_E!U75+FC_OTH_CP_IT_E!U75</f>
        <v>492.42132416165094</v>
      </c>
      <c r="V75" s="37">
        <f>FC_OTH_CP_SH_E!V75+FC_OTH_CP_SC_E!V75+FC_OTH_CP_HW_E!V75+FC_OTH_CP_CA_E!V75+FC_OTH_CP_VE_E!V75+FC_OTH_CP_SL_E!V75+FC_OTH_CP_BL_E!V75+FC_OTH_CP_CR_E!V75+FC_OTH_CP_BT_E!V75+FC_OTH_CP_IT_E!V75</f>
        <v>473.35786758383472</v>
      </c>
      <c r="W75" s="37">
        <f>FC_OTH_CP_SH_E!W75+FC_OTH_CP_SC_E!W75+FC_OTH_CP_HW_E!W75+FC_OTH_CP_CA_E!W75+FC_OTH_CP_VE_E!W75+FC_OTH_CP_SL_E!W75+FC_OTH_CP_BL_E!W75+FC_OTH_CP_CR_E!W75+FC_OTH_CP_BT_E!W75+FC_OTH_CP_IT_E!W75</f>
        <v>454.8969045571796</v>
      </c>
      <c r="X75" s="37">
        <f>FC_OTH_CP_SH_E!X75+FC_OTH_CP_SC_E!X75+FC_OTH_CP_HW_E!X75+FC_OTH_CP_CA_E!X75+FC_OTH_CP_VE_E!X75+FC_OTH_CP_SL_E!X75+FC_OTH_CP_BL_E!X75+FC_OTH_CP_CR_E!X75+FC_OTH_CP_BT_E!X75+FC_OTH_CP_IT_E!X75</f>
        <v>487.9165950128986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1212.3796977846443</v>
      </c>
      <c r="D76" s="40">
        <f>FC_OTH_CP_SH_E!D76+FC_OTH_CP_SC_E!D76+FC_OTH_CP_HW_E!D76+FC_OTH_CP_CA_E!D76+FC_OTH_CP_VE_E!D76+FC_OTH_CP_SL_E!D76+FC_OTH_CP_BL_E!D76+FC_OTH_CP_CR_E!D76+FC_OTH_CP_BT_E!D76+FC_OTH_CP_IT_E!D76</f>
        <v>1219.6641926943785</v>
      </c>
      <c r="E76" s="40">
        <f>FC_OTH_CP_SH_E!E76+FC_OTH_CP_SC_E!E76+FC_OTH_CP_HW_E!E76+FC_OTH_CP_CA_E!E76+FC_OTH_CP_VE_E!E76+FC_OTH_CP_SL_E!E76+FC_OTH_CP_BL_E!E76+FC_OTH_CP_CR_E!E76+FC_OTH_CP_BT_E!E76+FC_OTH_CP_IT_E!E76</f>
        <v>1178.8032034510461</v>
      </c>
      <c r="F76" s="40">
        <f>FC_OTH_CP_SH_E!F76+FC_OTH_CP_SC_E!F76+FC_OTH_CP_HW_E!F76+FC_OTH_CP_CA_E!F76+FC_OTH_CP_VE_E!F76+FC_OTH_CP_SL_E!F76+FC_OTH_CP_BL_E!F76+FC_OTH_CP_CR_E!F76+FC_OTH_CP_BT_E!F76+FC_OTH_CP_IT_E!F76</f>
        <v>1283.8919659719004</v>
      </c>
      <c r="G76" s="40">
        <f>FC_OTH_CP_SH_E!G76+FC_OTH_CP_SC_E!G76+FC_OTH_CP_HW_E!G76+FC_OTH_CP_CA_E!G76+FC_OTH_CP_VE_E!G76+FC_OTH_CP_SL_E!G76+FC_OTH_CP_BL_E!G76+FC_OTH_CP_CR_E!G76+FC_OTH_CP_BT_E!G76+FC_OTH_CP_IT_E!G76</f>
        <v>1079.9744348999618</v>
      </c>
      <c r="H76" s="40">
        <f>FC_OTH_CP_SH_E!H76+FC_OTH_CP_SC_E!H76+FC_OTH_CP_HW_E!H76+FC_OTH_CP_CA_E!H76+FC_OTH_CP_VE_E!H76+FC_OTH_CP_SL_E!H76+FC_OTH_CP_BL_E!H76+FC_OTH_CP_CR_E!H76+FC_OTH_CP_BT_E!H76+FC_OTH_CP_IT_E!H76</f>
        <v>1106.5419657321067</v>
      </c>
      <c r="I76" s="40">
        <f>FC_OTH_CP_SH_E!I76+FC_OTH_CP_SC_E!I76+FC_OTH_CP_HW_E!I76+FC_OTH_CP_CA_E!I76+FC_OTH_CP_VE_E!I76+FC_OTH_CP_SL_E!I76+FC_OTH_CP_BL_E!I76+FC_OTH_CP_CR_E!I76+FC_OTH_CP_BT_E!I76+FC_OTH_CP_IT_E!I76</f>
        <v>1147.7801610813772</v>
      </c>
      <c r="J76" s="40">
        <f>FC_OTH_CP_SH_E!J76+FC_OTH_CP_SC_E!J76+FC_OTH_CP_HW_E!J76+FC_OTH_CP_CA_E!J76+FC_OTH_CP_VE_E!J76+FC_OTH_CP_SL_E!J76+FC_OTH_CP_BL_E!J76+FC_OTH_CP_CR_E!J76+FC_OTH_CP_BT_E!J76+FC_OTH_CP_IT_E!J76</f>
        <v>1180.3279105156455</v>
      </c>
      <c r="K76" s="40">
        <f>FC_OTH_CP_SH_E!K76+FC_OTH_CP_SC_E!K76+FC_OTH_CP_HW_E!K76+FC_OTH_CP_CA_E!K76+FC_OTH_CP_VE_E!K76+FC_OTH_CP_SL_E!K76+FC_OTH_CP_BL_E!K76+FC_OTH_CP_CR_E!K76+FC_OTH_CP_BT_E!K76+FC_OTH_CP_IT_E!K76</f>
        <v>1229.1853829646382</v>
      </c>
      <c r="L76" s="40">
        <f>FC_OTH_CP_SH_E!L76+FC_OTH_CP_SC_E!L76+FC_OTH_CP_HW_E!L76+FC_OTH_CP_CA_E!L76+FC_OTH_CP_VE_E!L76+FC_OTH_CP_SL_E!L76+FC_OTH_CP_BL_E!L76+FC_OTH_CP_CR_E!L76+FC_OTH_CP_BT_E!L76+FC_OTH_CP_IT_E!L76</f>
        <v>1203.4474379027126</v>
      </c>
      <c r="M76" s="40">
        <f>FC_OTH_CP_SH_E!M76+FC_OTH_CP_SC_E!M76+FC_OTH_CP_HW_E!M76+FC_OTH_CP_CA_E!M76+FC_OTH_CP_VE_E!M76+FC_OTH_CP_SL_E!M76+FC_OTH_CP_BL_E!M76+FC_OTH_CP_CR_E!M76+FC_OTH_CP_BT_E!M76+FC_OTH_CP_IT_E!M76</f>
        <v>1273.6603276955109</v>
      </c>
      <c r="N76" s="40">
        <f>FC_OTH_CP_SH_E!N76+FC_OTH_CP_SC_E!N76+FC_OTH_CP_HW_E!N76+FC_OTH_CP_CA_E!N76+FC_OTH_CP_VE_E!N76+FC_OTH_CP_SL_E!N76+FC_OTH_CP_BL_E!N76+FC_OTH_CP_CR_E!N76+FC_OTH_CP_BT_E!N76+FC_OTH_CP_IT_E!N76</f>
        <v>1240.7046761851802</v>
      </c>
      <c r="O76" s="40">
        <f>FC_OTH_CP_SH_E!O76+FC_OTH_CP_SC_E!O76+FC_OTH_CP_HW_E!O76+FC_OTH_CP_CA_E!O76+FC_OTH_CP_VE_E!O76+FC_OTH_CP_SL_E!O76+FC_OTH_CP_BL_E!O76+FC_OTH_CP_CR_E!O76+FC_OTH_CP_BT_E!O76+FC_OTH_CP_IT_E!O76</f>
        <v>1240.5057963025861</v>
      </c>
      <c r="P76" s="40">
        <f>FC_OTH_CP_SH_E!P76+FC_OTH_CP_SC_E!P76+FC_OTH_CP_HW_E!P76+FC_OTH_CP_CA_E!P76+FC_OTH_CP_VE_E!P76+FC_OTH_CP_SL_E!P76+FC_OTH_CP_BL_E!P76+FC_OTH_CP_CR_E!P76+FC_OTH_CP_BT_E!P76+FC_OTH_CP_IT_E!P76</f>
        <v>1271.7809297970671</v>
      </c>
      <c r="Q76" s="40">
        <f>FC_OTH_CP_SH_E!Q76+FC_OTH_CP_SC_E!Q76+FC_OTH_CP_HW_E!Q76+FC_OTH_CP_CA_E!Q76+FC_OTH_CP_VE_E!Q76+FC_OTH_CP_SL_E!Q76+FC_OTH_CP_BL_E!Q76+FC_OTH_CP_CR_E!Q76+FC_OTH_CP_BT_E!Q76+FC_OTH_CP_IT_E!Q76</f>
        <v>1247.3498296237685</v>
      </c>
      <c r="R76" s="40">
        <f>FC_OTH_CP_SH_E!R76+FC_OTH_CP_SC_E!R76+FC_OTH_CP_HW_E!R76+FC_OTH_CP_CA_E!R76+FC_OTH_CP_VE_E!R76+FC_OTH_CP_SL_E!R76+FC_OTH_CP_BL_E!R76+FC_OTH_CP_CR_E!R76+FC_OTH_CP_BT_E!R76+FC_OTH_CP_IT_E!R76</f>
        <v>1283.0627934637694</v>
      </c>
      <c r="S76" s="40">
        <f>FC_OTH_CP_SH_E!S76+FC_OTH_CP_SC_E!S76+FC_OTH_CP_HW_E!S76+FC_OTH_CP_CA_E!S76+FC_OTH_CP_VE_E!S76+FC_OTH_CP_SL_E!S76+FC_OTH_CP_BL_E!S76+FC_OTH_CP_CR_E!S76+FC_OTH_CP_BT_E!S76+FC_OTH_CP_IT_E!S76</f>
        <v>1322.0893512369282</v>
      </c>
      <c r="T76" s="40">
        <f>FC_OTH_CP_SH_E!T76+FC_OTH_CP_SC_E!T76+FC_OTH_CP_HW_E!T76+FC_OTH_CP_CA_E!T76+FC_OTH_CP_VE_E!T76+FC_OTH_CP_SL_E!T76+FC_OTH_CP_BL_E!T76+FC_OTH_CP_CR_E!T76+FC_OTH_CP_BT_E!T76+FC_OTH_CP_IT_E!T76</f>
        <v>1346.8258649197601</v>
      </c>
      <c r="U76" s="40">
        <f>FC_OTH_CP_SH_E!U76+FC_OTH_CP_SC_E!U76+FC_OTH_CP_HW_E!U76+FC_OTH_CP_CA_E!U76+FC_OTH_CP_VE_E!U76+FC_OTH_CP_SL_E!U76+FC_OTH_CP_BL_E!U76+FC_OTH_CP_CR_E!U76+FC_OTH_CP_BT_E!U76+FC_OTH_CP_IT_E!U76</f>
        <v>1381.9884277975953</v>
      </c>
      <c r="V76" s="40">
        <f>FC_OTH_CP_SH_E!V76+FC_OTH_CP_SC_E!V76+FC_OTH_CP_HW_E!V76+FC_OTH_CP_CA_E!V76+FC_OTH_CP_VE_E!V76+FC_OTH_CP_SL_E!V76+FC_OTH_CP_BL_E!V76+FC_OTH_CP_CR_E!V76+FC_OTH_CP_BT_E!V76+FC_OTH_CP_IT_E!V76</f>
        <v>1391.4499935866513</v>
      </c>
      <c r="W76" s="40">
        <f>FC_OTH_CP_SH_E!W76+FC_OTH_CP_SC_E!W76+FC_OTH_CP_HW_E!W76+FC_OTH_CP_CA_E!W76+FC_OTH_CP_VE_E!W76+FC_OTH_CP_SL_E!W76+FC_OTH_CP_BL_E!W76+FC_OTH_CP_CR_E!W76+FC_OTH_CP_BT_E!W76+FC_OTH_CP_IT_E!W76</f>
        <v>1324.728297655814</v>
      </c>
      <c r="X76" s="40">
        <f>FC_OTH_CP_SH_E!X76+FC_OTH_CP_SC_E!X76+FC_OTH_CP_HW_E!X76+FC_OTH_CP_CA_E!X76+FC_OTH_CP_VE_E!X76+FC_OTH_CP_SL_E!X76+FC_OTH_CP_BL_E!X76+FC_OTH_CP_CR_E!X76+FC_OTH_CP_BT_E!X76+FC_OTH_CP_IT_E!X76</f>
        <v>1315.351064937614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2648.9868048766816</v>
      </c>
      <c r="D2" s="31">
        <f t="shared" ref="D2:W2" si="1">SUM(D3,D17,D22,D25,D26,D51,D52,D71,D74,D75,D76)</f>
        <v>2590.0020769300259</v>
      </c>
      <c r="E2" s="31">
        <f t="shared" si="1"/>
        <v>2400.5163697656085</v>
      </c>
      <c r="F2" s="31">
        <f t="shared" si="1"/>
        <v>2733.299055304697</v>
      </c>
      <c r="G2" s="31">
        <f t="shared" si="1"/>
        <v>2559.5467515058626</v>
      </c>
      <c r="H2" s="31">
        <f t="shared" si="1"/>
        <v>2208.7779212085229</v>
      </c>
      <c r="I2" s="31">
        <f t="shared" si="1"/>
        <v>2122.81442815736</v>
      </c>
      <c r="J2" s="31">
        <f t="shared" si="1"/>
        <v>1957.2648591831417</v>
      </c>
      <c r="K2" s="31">
        <f t="shared" si="1"/>
        <v>2129.9884900542938</v>
      </c>
      <c r="L2" s="31">
        <f t="shared" si="1"/>
        <v>1861.2633322536949</v>
      </c>
      <c r="M2" s="31">
        <f t="shared" si="1"/>
        <v>2103.0969993898179</v>
      </c>
      <c r="N2" s="31">
        <f t="shared" si="1"/>
        <v>1970.5997075032406</v>
      </c>
      <c r="O2" s="31">
        <f t="shared" si="1"/>
        <v>1866.0674108342505</v>
      </c>
      <c r="P2" s="31">
        <f t="shared" si="1"/>
        <v>1811.0114642534018</v>
      </c>
      <c r="Q2" s="31">
        <f t="shared" si="1"/>
        <v>1706.3674435624073</v>
      </c>
      <c r="R2" s="31">
        <f t="shared" si="1"/>
        <v>1721.7828984092757</v>
      </c>
      <c r="S2" s="31">
        <f t="shared" si="1"/>
        <v>1793.9301729303581</v>
      </c>
      <c r="T2" s="31">
        <f t="shared" si="1"/>
        <v>1879.0914997896741</v>
      </c>
      <c r="U2" s="31">
        <f t="shared" si="1"/>
        <v>1801.152504876758</v>
      </c>
      <c r="V2" s="31">
        <f t="shared" si="1"/>
        <v>1863.1156555925377</v>
      </c>
      <c r="W2" s="31">
        <f t="shared" si="1"/>
        <v>1738.710184712101</v>
      </c>
      <c r="X2" s="31">
        <f t="shared" ref="X2" si="2">SUM(X3,X17,X22,X25,X26,X51,X52,X71,X74,X75,X76)</f>
        <v>1722.1180557099319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504.21195184866724</v>
      </c>
      <c r="D3" s="34">
        <f t="shared" ref="D3:W3" si="4">SUM(D4,D8,D11)</f>
        <v>222.32398968185731</v>
      </c>
      <c r="E3" s="34">
        <f t="shared" si="4"/>
        <v>226.59372312983663</v>
      </c>
      <c r="F3" s="34">
        <f t="shared" si="4"/>
        <v>444.38392089423888</v>
      </c>
      <c r="G3" s="34">
        <f t="shared" si="4"/>
        <v>486.29759243336207</v>
      </c>
      <c r="H3" s="34">
        <f t="shared" si="4"/>
        <v>84.0340498710232</v>
      </c>
      <c r="I3" s="34">
        <f t="shared" si="4"/>
        <v>170.50756663800516</v>
      </c>
      <c r="J3" s="34">
        <f t="shared" si="4"/>
        <v>57.573516766981953</v>
      </c>
      <c r="K3" s="34">
        <f t="shared" si="4"/>
        <v>83.566122098022348</v>
      </c>
      <c r="L3" s="34">
        <f t="shared" si="4"/>
        <v>27.748839208942396</v>
      </c>
      <c r="M3" s="34">
        <f t="shared" si="4"/>
        <v>40.114359415305231</v>
      </c>
      <c r="N3" s="34">
        <f t="shared" si="4"/>
        <v>34.893637145313853</v>
      </c>
      <c r="O3" s="34">
        <f t="shared" si="4"/>
        <v>32.933619948409287</v>
      </c>
      <c r="P3" s="34">
        <f t="shared" si="4"/>
        <v>32.605674978503885</v>
      </c>
      <c r="Q3" s="34">
        <f t="shared" si="4"/>
        <v>28.881255374032698</v>
      </c>
      <c r="R3" s="34">
        <f t="shared" si="4"/>
        <v>25.621926053310403</v>
      </c>
      <c r="S3" s="34">
        <f t="shared" si="4"/>
        <v>33.001031814273439</v>
      </c>
      <c r="T3" s="34">
        <f t="shared" si="4"/>
        <v>32.13697334479793</v>
      </c>
      <c r="U3" s="34">
        <f t="shared" si="4"/>
        <v>22.546603611349937</v>
      </c>
      <c r="V3" s="34">
        <f t="shared" si="4"/>
        <v>27.247291487532259</v>
      </c>
      <c r="W3" s="34">
        <f t="shared" si="4"/>
        <v>20.681083404987113</v>
      </c>
      <c r="X3" s="34">
        <f t="shared" ref="X3" si="5">SUM(X4,X8,X11)</f>
        <v>23.812381771281178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10.82098022355976</v>
      </c>
      <c r="D4" s="29">
        <f t="shared" ref="D4:W4" si="7">SUM(D5:D7)</f>
        <v>12.24711951848667</v>
      </c>
      <c r="E4" s="29">
        <f t="shared" si="7"/>
        <v>11.39578675838349</v>
      </c>
      <c r="F4" s="29">
        <f t="shared" si="7"/>
        <v>8.5116938950988796</v>
      </c>
      <c r="G4" s="29">
        <f t="shared" si="7"/>
        <v>6.1668099742046447</v>
      </c>
      <c r="H4" s="29">
        <f t="shared" si="7"/>
        <v>5.0303525365434218</v>
      </c>
      <c r="I4" s="29">
        <f t="shared" si="7"/>
        <v>2.1489251934651765</v>
      </c>
      <c r="J4" s="29">
        <f t="shared" si="7"/>
        <v>2.0318142734307822</v>
      </c>
      <c r="K4" s="29">
        <f t="shared" si="7"/>
        <v>2.788306104901118</v>
      </c>
      <c r="L4" s="29">
        <f t="shared" si="7"/>
        <v>1.8476354256233884</v>
      </c>
      <c r="M4" s="29">
        <f t="shared" si="7"/>
        <v>3.411951848667238</v>
      </c>
      <c r="N4" s="29">
        <f t="shared" si="7"/>
        <v>3.3921754084264837</v>
      </c>
      <c r="O4" s="29">
        <f t="shared" si="7"/>
        <v>3.3562338779019769</v>
      </c>
      <c r="P4" s="29">
        <f t="shared" si="7"/>
        <v>3.43568357695615</v>
      </c>
      <c r="Q4" s="29">
        <f t="shared" si="7"/>
        <v>1.3495270851246786</v>
      </c>
      <c r="R4" s="29">
        <f t="shared" si="7"/>
        <v>1.2896818572656921</v>
      </c>
      <c r="S4" s="29">
        <f t="shared" si="7"/>
        <v>0.59570077386070519</v>
      </c>
      <c r="T4" s="29">
        <f t="shared" si="7"/>
        <v>0.69733447979363705</v>
      </c>
      <c r="U4" s="29">
        <f t="shared" si="7"/>
        <v>1.2206362854686141</v>
      </c>
      <c r="V4" s="29">
        <f t="shared" si="7"/>
        <v>0.96827171109200372</v>
      </c>
      <c r="W4" s="29">
        <f t="shared" si="7"/>
        <v>1.0423043852106624</v>
      </c>
      <c r="X4" s="29">
        <f t="shared" ref="X4" si="8">SUM(X5:X7)</f>
        <v>0.65442820292347381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10.82098022355976</v>
      </c>
      <c r="D7" s="10">
        <v>12.24711951848667</v>
      </c>
      <c r="E7" s="10">
        <v>11.39578675838349</v>
      </c>
      <c r="F7" s="10">
        <v>8.5116938950988796</v>
      </c>
      <c r="G7" s="10">
        <v>6.1668099742046447</v>
      </c>
      <c r="H7" s="10">
        <v>5.0303525365434218</v>
      </c>
      <c r="I7" s="10">
        <v>2.1489251934651765</v>
      </c>
      <c r="J7" s="10">
        <v>2.0318142734307822</v>
      </c>
      <c r="K7" s="10">
        <v>2.788306104901118</v>
      </c>
      <c r="L7" s="10">
        <v>1.8476354256233884</v>
      </c>
      <c r="M7" s="10">
        <v>3.411951848667238</v>
      </c>
      <c r="N7" s="10">
        <v>3.3921754084264837</v>
      </c>
      <c r="O7" s="10">
        <v>3.3562338779019769</v>
      </c>
      <c r="P7" s="10">
        <v>3.43568357695615</v>
      </c>
      <c r="Q7" s="10">
        <v>1.3495270851246786</v>
      </c>
      <c r="R7" s="10">
        <v>1.2896818572656921</v>
      </c>
      <c r="S7" s="10">
        <v>0.59570077386070519</v>
      </c>
      <c r="T7" s="10">
        <v>0.69733447979363705</v>
      </c>
      <c r="U7" s="10">
        <v>1.2206362854686141</v>
      </c>
      <c r="V7" s="10">
        <v>0.96827171109200372</v>
      </c>
      <c r="W7" s="10">
        <v>1.0423043852106624</v>
      </c>
      <c r="X7" s="10">
        <v>0.65442820292347381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446.6039552880481</v>
      </c>
      <c r="D8" s="29">
        <f t="shared" ref="D8:W8" si="10">SUM(D9:D10)</f>
        <v>161.7398108340499</v>
      </c>
      <c r="E8" s="29">
        <f t="shared" si="10"/>
        <v>163.9368013757524</v>
      </c>
      <c r="F8" s="29">
        <f t="shared" si="10"/>
        <v>395.06483233018042</v>
      </c>
      <c r="G8" s="29">
        <f t="shared" si="10"/>
        <v>450.49552880481519</v>
      </c>
      <c r="H8" s="29">
        <f t="shared" si="10"/>
        <v>58.159931212381764</v>
      </c>
      <c r="I8" s="29">
        <f t="shared" si="10"/>
        <v>149.54600171969045</v>
      </c>
      <c r="J8" s="29">
        <f t="shared" si="10"/>
        <v>38.50197764402408</v>
      </c>
      <c r="K8" s="29">
        <f t="shared" si="10"/>
        <v>67.082803095442813</v>
      </c>
      <c r="L8" s="29">
        <f t="shared" si="10"/>
        <v>21.18503869303526</v>
      </c>
      <c r="M8" s="29">
        <f t="shared" si="10"/>
        <v>21.408512467755795</v>
      </c>
      <c r="N8" s="29">
        <f t="shared" si="10"/>
        <v>18.010146173688742</v>
      </c>
      <c r="O8" s="29">
        <f t="shared" si="10"/>
        <v>16.673774720550298</v>
      </c>
      <c r="P8" s="29">
        <f t="shared" si="10"/>
        <v>15.59905417024936</v>
      </c>
      <c r="Q8" s="29">
        <f t="shared" si="10"/>
        <v>16.681427343078258</v>
      </c>
      <c r="R8" s="29">
        <f t="shared" si="10"/>
        <v>13.348237317282891</v>
      </c>
      <c r="S8" s="29">
        <f t="shared" si="10"/>
        <v>22.745743766122104</v>
      </c>
      <c r="T8" s="29">
        <f t="shared" si="10"/>
        <v>20.044797936371449</v>
      </c>
      <c r="U8" s="29">
        <f t="shared" si="10"/>
        <v>10.620034393809103</v>
      </c>
      <c r="V8" s="29">
        <f t="shared" si="10"/>
        <v>17.451160791057617</v>
      </c>
      <c r="W8" s="29">
        <f t="shared" si="10"/>
        <v>14.289767841788487</v>
      </c>
      <c r="X8" s="29">
        <f t="shared" ref="X8" si="11">SUM(X9:X10)</f>
        <v>13.514703353396394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446.6039552880481</v>
      </c>
      <c r="D10" s="10">
        <v>161.7398108340499</v>
      </c>
      <c r="E10" s="10">
        <v>163.9368013757524</v>
      </c>
      <c r="F10" s="10">
        <v>395.06483233018042</v>
      </c>
      <c r="G10" s="10">
        <v>450.49552880481519</v>
      </c>
      <c r="H10" s="10">
        <v>58.159931212381764</v>
      </c>
      <c r="I10" s="10">
        <v>149.54600171969045</v>
      </c>
      <c r="J10" s="10">
        <v>38.50197764402408</v>
      </c>
      <c r="K10" s="10">
        <v>67.082803095442813</v>
      </c>
      <c r="L10" s="10">
        <v>21.18503869303526</v>
      </c>
      <c r="M10" s="10">
        <v>21.408512467755795</v>
      </c>
      <c r="N10" s="10">
        <v>18.010146173688742</v>
      </c>
      <c r="O10" s="10">
        <v>16.673774720550298</v>
      </c>
      <c r="P10" s="10">
        <v>15.59905417024936</v>
      </c>
      <c r="Q10" s="10">
        <v>16.681427343078258</v>
      </c>
      <c r="R10" s="10">
        <v>13.348237317282891</v>
      </c>
      <c r="S10" s="10">
        <v>22.745743766122104</v>
      </c>
      <c r="T10" s="10">
        <v>20.044797936371449</v>
      </c>
      <c r="U10" s="10">
        <v>10.620034393809103</v>
      </c>
      <c r="V10" s="10">
        <v>17.451160791057617</v>
      </c>
      <c r="W10" s="10">
        <v>14.289767841788487</v>
      </c>
      <c r="X10" s="10">
        <v>13.514703353396394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46.787016337059327</v>
      </c>
      <c r="D11" s="29">
        <f t="shared" ref="D11:W11" si="13">SUM(D12:D16)</f>
        <v>48.337059329320724</v>
      </c>
      <c r="E11" s="29">
        <f t="shared" si="13"/>
        <v>51.261134995700772</v>
      </c>
      <c r="F11" s="29">
        <f t="shared" si="13"/>
        <v>40.807394668959581</v>
      </c>
      <c r="G11" s="29">
        <f t="shared" si="13"/>
        <v>29.635253654342225</v>
      </c>
      <c r="H11" s="29">
        <f t="shared" si="13"/>
        <v>20.843766122098025</v>
      </c>
      <c r="I11" s="29">
        <f t="shared" si="13"/>
        <v>18.812639724849525</v>
      </c>
      <c r="J11" s="29">
        <f t="shared" si="13"/>
        <v>17.039724849527087</v>
      </c>
      <c r="K11" s="29">
        <f t="shared" si="13"/>
        <v>13.695012897678414</v>
      </c>
      <c r="L11" s="29">
        <f t="shared" si="13"/>
        <v>4.7161650902837495</v>
      </c>
      <c r="M11" s="29">
        <f t="shared" si="13"/>
        <v>15.293895098882198</v>
      </c>
      <c r="N11" s="29">
        <f t="shared" si="13"/>
        <v>13.491315563198626</v>
      </c>
      <c r="O11" s="29">
        <f t="shared" si="13"/>
        <v>12.903611349957007</v>
      </c>
      <c r="P11" s="29">
        <f t="shared" si="13"/>
        <v>13.570937231298375</v>
      </c>
      <c r="Q11" s="29">
        <f t="shared" si="13"/>
        <v>10.850300945829762</v>
      </c>
      <c r="R11" s="29">
        <f t="shared" si="13"/>
        <v>10.984006878761821</v>
      </c>
      <c r="S11" s="29">
        <f t="shared" si="13"/>
        <v>9.6595872742906295</v>
      </c>
      <c r="T11" s="29">
        <f t="shared" si="13"/>
        <v>11.394840928632846</v>
      </c>
      <c r="U11" s="29">
        <f t="shared" si="13"/>
        <v>10.705932932072217</v>
      </c>
      <c r="V11" s="29">
        <f t="shared" si="13"/>
        <v>8.827858985382635</v>
      </c>
      <c r="W11" s="29">
        <f t="shared" si="13"/>
        <v>5.3490111779879648</v>
      </c>
      <c r="X11" s="29">
        <f t="shared" ref="X11" si="14">SUM(X12:X16)</f>
        <v>9.6432502149613093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45.001977644024073</v>
      </c>
      <c r="D13" s="10">
        <v>47.179019776440242</v>
      </c>
      <c r="E13" s="10">
        <v>47.287618228718827</v>
      </c>
      <c r="F13" s="10">
        <v>39.581341358555456</v>
      </c>
      <c r="G13" s="10">
        <v>27.913757523645749</v>
      </c>
      <c r="H13" s="10">
        <v>19.74892519346518</v>
      </c>
      <c r="I13" s="10">
        <v>18.812639724849525</v>
      </c>
      <c r="J13" s="10">
        <v>17.039724849527087</v>
      </c>
      <c r="K13" s="10">
        <v>13.695012897678414</v>
      </c>
      <c r="L13" s="10">
        <v>4.7161650902837495</v>
      </c>
      <c r="M13" s="10">
        <v>7.3711092003439367</v>
      </c>
      <c r="N13" s="10">
        <v>6.0392949269131568</v>
      </c>
      <c r="O13" s="10">
        <v>5.4515907136715382</v>
      </c>
      <c r="P13" s="10">
        <v>6.1189165950129016</v>
      </c>
      <c r="Q13" s="10">
        <v>3.3982803095442859</v>
      </c>
      <c r="R13" s="10">
        <v>3.420034393809114</v>
      </c>
      <c r="S13" s="10">
        <v>2.0146173688736035</v>
      </c>
      <c r="T13" s="10">
        <v>1.8371453138435081</v>
      </c>
      <c r="U13" s="10">
        <v>1.1453998280309534</v>
      </c>
      <c r="V13" s="10">
        <v>0.82441960447119544</v>
      </c>
      <c r="W13" s="10">
        <v>0.52192605331040431</v>
      </c>
      <c r="X13" s="10">
        <v>0.47179707652622543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1.785038693035254</v>
      </c>
      <c r="D16" s="10">
        <v>1.158039552880481</v>
      </c>
      <c r="E16" s="10">
        <v>3.9735167669819429</v>
      </c>
      <c r="F16" s="10">
        <v>1.2260533104041267</v>
      </c>
      <c r="G16" s="10">
        <v>1.7214961306964753</v>
      </c>
      <c r="H16" s="10">
        <v>1.094840928632846</v>
      </c>
      <c r="I16" s="10">
        <v>0</v>
      </c>
      <c r="J16" s="10">
        <v>0</v>
      </c>
      <c r="K16" s="10">
        <v>0</v>
      </c>
      <c r="L16" s="10">
        <v>0</v>
      </c>
      <c r="M16" s="10">
        <v>7.9227858985382609</v>
      </c>
      <c r="N16" s="10">
        <v>7.4520206362854697</v>
      </c>
      <c r="O16" s="10">
        <v>7.452020636285468</v>
      </c>
      <c r="P16" s="10">
        <v>7.4520206362854733</v>
      </c>
      <c r="Q16" s="10">
        <v>7.452020636285476</v>
      </c>
      <c r="R16" s="10">
        <v>7.5639724849527079</v>
      </c>
      <c r="S16" s="10">
        <v>7.6449699054170264</v>
      </c>
      <c r="T16" s="10">
        <v>9.5576956147893384</v>
      </c>
      <c r="U16" s="10">
        <v>9.560533104041264</v>
      </c>
      <c r="V16" s="10">
        <v>8.0034393809114395</v>
      </c>
      <c r="W16" s="10">
        <v>4.8270851246775601</v>
      </c>
      <c r="X16" s="10">
        <v>9.1714531384350835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6.1179707652622524</v>
      </c>
      <c r="D26" s="37">
        <f t="shared" si="19"/>
        <v>3.003697334479793</v>
      </c>
      <c r="E26" s="37">
        <f t="shared" si="19"/>
        <v>13.022355975924327</v>
      </c>
      <c r="F26" s="37">
        <f t="shared" si="19"/>
        <v>12.017454858125538</v>
      </c>
      <c r="G26" s="37">
        <f t="shared" si="19"/>
        <v>15.912295786758378</v>
      </c>
      <c r="H26" s="37">
        <f t="shared" si="19"/>
        <v>11.886500429922613</v>
      </c>
      <c r="I26" s="37">
        <f t="shared" si="19"/>
        <v>14.874892519346513</v>
      </c>
      <c r="J26" s="37">
        <f t="shared" si="19"/>
        <v>15.058297506448843</v>
      </c>
      <c r="K26" s="37">
        <f t="shared" si="19"/>
        <v>16.005588993981082</v>
      </c>
      <c r="L26" s="37">
        <f t="shared" si="19"/>
        <v>12.004385210662088</v>
      </c>
      <c r="M26" s="37">
        <f t="shared" si="19"/>
        <v>15.954600171969043</v>
      </c>
      <c r="N26" s="37">
        <f t="shared" si="19"/>
        <v>12.069217540842642</v>
      </c>
      <c r="O26" s="37">
        <f t="shared" si="19"/>
        <v>19.6969045571797</v>
      </c>
      <c r="P26" s="37">
        <f t="shared" si="19"/>
        <v>14.892261392949269</v>
      </c>
      <c r="Q26" s="37">
        <f t="shared" si="19"/>
        <v>9.9347377472054959</v>
      </c>
      <c r="R26" s="37">
        <f t="shared" si="19"/>
        <v>20.799054170249338</v>
      </c>
      <c r="S26" s="37">
        <f t="shared" si="19"/>
        <v>19.859673258813419</v>
      </c>
      <c r="T26" s="37">
        <f t="shared" si="19"/>
        <v>19.774978503869288</v>
      </c>
      <c r="U26" s="37">
        <f t="shared" si="19"/>
        <v>13.085210662080829</v>
      </c>
      <c r="V26" s="37">
        <f t="shared" si="19"/>
        <v>12.229578675838347</v>
      </c>
      <c r="W26" s="37">
        <f t="shared" si="19"/>
        <v>13.96870163370593</v>
      </c>
      <c r="X26" s="37">
        <f t="shared" ref="X26" si="20">SUM(X27,X33)</f>
        <v>17.963026655202057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6.1179707652622524</v>
      </c>
      <c r="D33" s="29">
        <f t="shared" si="23"/>
        <v>3.003697334479793</v>
      </c>
      <c r="E33" s="29">
        <f t="shared" si="23"/>
        <v>13.022355975924327</v>
      </c>
      <c r="F33" s="29">
        <f t="shared" si="23"/>
        <v>12.017454858125538</v>
      </c>
      <c r="G33" s="29">
        <f t="shared" si="23"/>
        <v>15.912295786758378</v>
      </c>
      <c r="H33" s="29">
        <f t="shared" si="23"/>
        <v>11.886500429922613</v>
      </c>
      <c r="I33" s="29">
        <f t="shared" si="23"/>
        <v>14.874892519346513</v>
      </c>
      <c r="J33" s="29">
        <f t="shared" si="23"/>
        <v>15.058297506448843</v>
      </c>
      <c r="K33" s="29">
        <f t="shared" si="23"/>
        <v>16.005588993981082</v>
      </c>
      <c r="L33" s="29">
        <f t="shared" si="23"/>
        <v>12.004385210662088</v>
      </c>
      <c r="M33" s="29">
        <f t="shared" si="23"/>
        <v>15.954600171969043</v>
      </c>
      <c r="N33" s="29">
        <f t="shared" si="23"/>
        <v>12.069217540842642</v>
      </c>
      <c r="O33" s="29">
        <f t="shared" si="23"/>
        <v>19.6969045571797</v>
      </c>
      <c r="P33" s="29">
        <f t="shared" si="23"/>
        <v>14.892261392949269</v>
      </c>
      <c r="Q33" s="29">
        <f t="shared" si="23"/>
        <v>9.9347377472054959</v>
      </c>
      <c r="R33" s="29">
        <f t="shared" si="23"/>
        <v>20.799054170249338</v>
      </c>
      <c r="S33" s="29">
        <f t="shared" si="23"/>
        <v>19.859673258813419</v>
      </c>
      <c r="T33" s="29">
        <f t="shared" si="23"/>
        <v>19.774978503869288</v>
      </c>
      <c r="U33" s="29">
        <f t="shared" si="23"/>
        <v>13.085210662080829</v>
      </c>
      <c r="V33" s="29">
        <f t="shared" si="23"/>
        <v>12.229578675838347</v>
      </c>
      <c r="W33" s="29">
        <f t="shared" si="23"/>
        <v>13.96870163370593</v>
      </c>
      <c r="X33" s="29">
        <f t="shared" ref="X33" si="24">SUM(X34:X50)</f>
        <v>17.963026655202057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2.0684436801375745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6.1179707652622524</v>
      </c>
      <c r="D43" s="10">
        <v>3.003697334479793</v>
      </c>
      <c r="E43" s="10">
        <v>13.022355975924327</v>
      </c>
      <c r="F43" s="10">
        <v>12.017454858125538</v>
      </c>
      <c r="G43" s="10">
        <v>14.001633705932926</v>
      </c>
      <c r="H43" s="10">
        <v>9.9907136715391225</v>
      </c>
      <c r="I43" s="10">
        <v>9.1958727429062748</v>
      </c>
      <c r="J43" s="10">
        <v>10.210404127257096</v>
      </c>
      <c r="K43" s="10">
        <v>11.263284608770419</v>
      </c>
      <c r="L43" s="10">
        <v>8.211693895098886</v>
      </c>
      <c r="M43" s="10">
        <v>10.279191745485811</v>
      </c>
      <c r="N43" s="10">
        <v>9.2401547721410093</v>
      </c>
      <c r="O43" s="10">
        <v>10.260361134995698</v>
      </c>
      <c r="P43" s="10">
        <v>9.2351676698194325</v>
      </c>
      <c r="Q43" s="10">
        <v>6.1609630266551978</v>
      </c>
      <c r="R43" s="10">
        <v>12.308082545141863</v>
      </c>
      <c r="S43" s="10">
        <v>12.312123817712814</v>
      </c>
      <c r="T43" s="10">
        <v>11.284006878761813</v>
      </c>
      <c r="U43" s="10">
        <v>10.254858125537405</v>
      </c>
      <c r="V43" s="10">
        <v>11.286156491831468</v>
      </c>
      <c r="W43" s="10">
        <v>9.2513327601031801</v>
      </c>
      <c r="X43" s="10">
        <v>9.2904557179707634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1.9106620808254506</v>
      </c>
      <c r="H44" s="10">
        <v>1.8957867583834911</v>
      </c>
      <c r="I44" s="10">
        <v>5.6790197764402395</v>
      </c>
      <c r="J44" s="10">
        <v>4.8478933791917473</v>
      </c>
      <c r="K44" s="10">
        <v>4.7423043852106614</v>
      </c>
      <c r="L44" s="10">
        <v>3.7926913155632018</v>
      </c>
      <c r="M44" s="10">
        <v>5.6754084264832318</v>
      </c>
      <c r="N44" s="10">
        <v>2.8290627687016321</v>
      </c>
      <c r="O44" s="10">
        <v>9.4365434221840037</v>
      </c>
      <c r="P44" s="10">
        <v>5.6570937231298366</v>
      </c>
      <c r="Q44" s="10">
        <v>3.7737747205502989</v>
      </c>
      <c r="R44" s="10">
        <v>8.4909716251074752</v>
      </c>
      <c r="S44" s="10">
        <v>7.547549441100605</v>
      </c>
      <c r="T44" s="10">
        <v>8.4909716251074752</v>
      </c>
      <c r="U44" s="10">
        <v>2.8303525365434234</v>
      </c>
      <c r="V44" s="10">
        <v>0.94342218400687849</v>
      </c>
      <c r="W44" s="10">
        <v>4.7173688736027497</v>
      </c>
      <c r="X44" s="10">
        <v>6.6041272570937206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973.84885283567655</v>
      </c>
      <c r="D51" s="37">
        <v>1149.8150645270914</v>
      </c>
      <c r="E51" s="37">
        <v>1058.9314731280331</v>
      </c>
      <c r="F51" s="37">
        <v>1079.045355655119</v>
      </c>
      <c r="G51" s="37">
        <v>1054.7551198267238</v>
      </c>
      <c r="H51" s="37">
        <v>1122.0737761012444</v>
      </c>
      <c r="I51" s="37">
        <v>1069.5605390904698</v>
      </c>
      <c r="J51" s="37">
        <v>1051.4452812161499</v>
      </c>
      <c r="K51" s="37">
        <v>1178.7840778997031</v>
      </c>
      <c r="L51" s="37">
        <v>1009.6018297535509</v>
      </c>
      <c r="M51" s="37">
        <v>1068.2322964270893</v>
      </c>
      <c r="N51" s="37">
        <v>1021.8714950750751</v>
      </c>
      <c r="O51" s="37">
        <v>935.93940005607885</v>
      </c>
      <c r="P51" s="37">
        <v>877.81877476501086</v>
      </c>
      <c r="Q51" s="37">
        <v>846.18261185739971</v>
      </c>
      <c r="R51" s="37">
        <v>842.67498026948817</v>
      </c>
      <c r="S51" s="37">
        <v>850.43447080551061</v>
      </c>
      <c r="T51" s="37">
        <v>903.30051936665518</v>
      </c>
      <c r="U51" s="37">
        <v>815.09842292148448</v>
      </c>
      <c r="V51" s="37">
        <v>856.12042537944512</v>
      </c>
      <c r="W51" s="37">
        <v>778.22240421140373</v>
      </c>
      <c r="X51" s="37">
        <v>723.69337870580011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5.0113499570077389</v>
      </c>
      <c r="D52" s="37">
        <f t="shared" si="25"/>
        <v>11.856749785038694</v>
      </c>
      <c r="E52" s="37">
        <f t="shared" si="25"/>
        <v>13.716805151279464</v>
      </c>
      <c r="F52" s="37">
        <f t="shared" si="25"/>
        <v>34.362616139062723</v>
      </c>
      <c r="G52" s="37">
        <f t="shared" si="25"/>
        <v>39.889557767598241</v>
      </c>
      <c r="H52" s="37">
        <f t="shared" si="25"/>
        <v>41.291760830724591</v>
      </c>
      <c r="I52" s="37">
        <f t="shared" si="25"/>
        <v>39.701059361503553</v>
      </c>
      <c r="J52" s="37">
        <f t="shared" si="25"/>
        <v>50.361003621958012</v>
      </c>
      <c r="K52" s="37">
        <f t="shared" si="25"/>
        <v>39.434159664283165</v>
      </c>
      <c r="L52" s="37">
        <f t="shared" si="25"/>
        <v>37.467165614902996</v>
      </c>
      <c r="M52" s="37">
        <f t="shared" si="25"/>
        <v>49.032887968321674</v>
      </c>
      <c r="N52" s="37">
        <f t="shared" si="25"/>
        <v>54.037829306696672</v>
      </c>
      <c r="O52" s="37">
        <f t="shared" si="25"/>
        <v>56.102790323745978</v>
      </c>
      <c r="P52" s="37">
        <f t="shared" si="25"/>
        <v>60.777341541443811</v>
      </c>
      <c r="Q52" s="37">
        <f t="shared" si="25"/>
        <v>58.527193908334269</v>
      </c>
      <c r="R52" s="37">
        <f t="shared" si="25"/>
        <v>64.707604438548174</v>
      </c>
      <c r="S52" s="37">
        <f t="shared" si="25"/>
        <v>65.489917835649862</v>
      </c>
      <c r="T52" s="37">
        <f t="shared" si="25"/>
        <v>63.281517523197451</v>
      </c>
      <c r="U52" s="37">
        <f t="shared" si="25"/>
        <v>66.40202532275174</v>
      </c>
      <c r="V52" s="37">
        <f t="shared" si="25"/>
        <v>68.73672651924916</v>
      </c>
      <c r="W52" s="37">
        <f t="shared" si="25"/>
        <v>70.478610469078632</v>
      </c>
      <c r="X52" s="37">
        <f t="shared" ref="X52" si="26">SUM(X53:X70)</f>
        <v>74.996981545128619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0.3821152192605331</v>
      </c>
      <c r="D59" s="10">
        <v>1.1464316423043848</v>
      </c>
      <c r="E59" s="10">
        <v>2.0779879621668105</v>
      </c>
      <c r="F59" s="10">
        <v>7.5236457437661199</v>
      </c>
      <c r="G59" s="10">
        <v>10.150988822012041</v>
      </c>
      <c r="H59" s="10">
        <v>13.82914875322442</v>
      </c>
      <c r="I59" s="10">
        <v>10.891401547721404</v>
      </c>
      <c r="J59" s="10">
        <v>21.042304385210645</v>
      </c>
      <c r="K59" s="10">
        <v>7.9535683576956178</v>
      </c>
      <c r="L59" s="10">
        <v>9.4822012037833225</v>
      </c>
      <c r="M59" s="10">
        <v>5.3501289767841778</v>
      </c>
      <c r="N59" s="10">
        <v>9.0283748925193414</v>
      </c>
      <c r="O59" s="10">
        <v>11.321324161650901</v>
      </c>
      <c r="P59" s="10">
        <v>12.658813413585547</v>
      </c>
      <c r="Q59" s="10">
        <v>12.51556319862425</v>
      </c>
      <c r="R59" s="10">
        <v>15.739982803095433</v>
      </c>
      <c r="S59" s="10">
        <v>15.596646603611342</v>
      </c>
      <c r="T59" s="10">
        <v>11.259243336199493</v>
      </c>
      <c r="U59" s="10">
        <v>11.381943250214958</v>
      </c>
      <c r="V59" s="10">
        <v>11.475322441960444</v>
      </c>
      <c r="W59" s="10">
        <v>11.859931212381783</v>
      </c>
      <c r="X59" s="10">
        <v>12.905760963026646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0.95128494491660764</v>
      </c>
      <c r="F61" s="10">
        <v>14.440260163138392</v>
      </c>
      <c r="G61" s="10">
        <v>16.210108068544063</v>
      </c>
      <c r="H61" s="10">
        <v>14.998553608024677</v>
      </c>
      <c r="I61" s="10">
        <v>16.946889112148458</v>
      </c>
      <c r="J61" s="10">
        <v>16.245956330470502</v>
      </c>
      <c r="K61" s="10">
        <v>17.417134728771551</v>
      </c>
      <c r="L61" s="10">
        <v>15.764500094696624</v>
      </c>
      <c r="M61" s="10">
        <v>17.857307572792877</v>
      </c>
      <c r="N61" s="10">
        <v>18.637485368605546</v>
      </c>
      <c r="O61" s="10">
        <v>17.276221106205131</v>
      </c>
      <c r="P61" s="10">
        <v>17.172010501031099</v>
      </c>
      <c r="Q61" s="10">
        <v>15.018251517964545</v>
      </c>
      <c r="R61" s="10">
        <v>14.999177955315163</v>
      </c>
      <c r="S61" s="10">
        <v>15.436263493431483</v>
      </c>
      <c r="T61" s="10">
        <v>15.062772897230104</v>
      </c>
      <c r="U61" s="10">
        <v>14.944673646053543</v>
      </c>
      <c r="V61" s="10">
        <v>14.377053260435771</v>
      </c>
      <c r="W61" s="10">
        <v>13.95728630742769</v>
      </c>
      <c r="X61" s="10">
        <v>13.804376214088236</v>
      </c>
    </row>
    <row r="62" spans="1:24" ht="11.25" customHeight="1" x14ac:dyDescent="0.2">
      <c r="A62" s="42" t="s">
        <v>111</v>
      </c>
      <c r="B62" s="9" t="s">
        <v>112</v>
      </c>
      <c r="C62" s="10">
        <v>4.4902837489251937</v>
      </c>
      <c r="D62" s="10">
        <v>10.461478933791918</v>
      </c>
      <c r="E62" s="10">
        <v>10.174806534823732</v>
      </c>
      <c r="F62" s="10">
        <v>11.631814273430779</v>
      </c>
      <c r="G62" s="10">
        <v>12.46775580395529</v>
      </c>
      <c r="H62" s="10">
        <v>11.130180567497851</v>
      </c>
      <c r="I62" s="10">
        <v>10.031556319862414</v>
      </c>
      <c r="J62" s="10">
        <v>10.628632846087694</v>
      </c>
      <c r="K62" s="10">
        <v>11.010834049871026</v>
      </c>
      <c r="L62" s="10">
        <v>8.3595872742906305</v>
      </c>
      <c r="M62" s="10">
        <v>21.042304385210656</v>
      </c>
      <c r="N62" s="10">
        <v>20.540756663800504</v>
      </c>
      <c r="O62" s="10">
        <v>20.492949269131554</v>
      </c>
      <c r="P62" s="10">
        <v>22.714273430782455</v>
      </c>
      <c r="Q62" s="10">
        <v>21.543938091143591</v>
      </c>
      <c r="R62" s="10">
        <v>23.168013757523639</v>
      </c>
      <c r="S62" s="10">
        <v>21.902149613069639</v>
      </c>
      <c r="T62" s="10">
        <v>22.268615649183165</v>
      </c>
      <c r="U62" s="10">
        <v>22.795614789337918</v>
      </c>
      <c r="V62" s="10">
        <v>22.607910576096288</v>
      </c>
      <c r="W62" s="10">
        <v>21.286500429922643</v>
      </c>
      <c r="X62" s="10">
        <v>21.300515907136706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0.13895098882201201</v>
      </c>
      <c r="D70" s="10">
        <v>0.24883920894239039</v>
      </c>
      <c r="E70" s="10">
        <v>0.51272570937231299</v>
      </c>
      <c r="F70" s="10">
        <v>0.76689595872742911</v>
      </c>
      <c r="G70" s="10">
        <v>1.0607050730868439</v>
      </c>
      <c r="H70" s="10">
        <v>1.3338779019776441</v>
      </c>
      <c r="I70" s="10">
        <v>1.8312123817712811</v>
      </c>
      <c r="J70" s="10">
        <v>2.4441100601891659</v>
      </c>
      <c r="K70" s="10">
        <v>3.0526225279449699</v>
      </c>
      <c r="L70" s="10">
        <v>3.8608770421324161</v>
      </c>
      <c r="M70" s="10">
        <v>4.7831470335339636</v>
      </c>
      <c r="N70" s="10">
        <v>5.8312123817712802</v>
      </c>
      <c r="O70" s="10">
        <v>7.0122957867583828</v>
      </c>
      <c r="P70" s="10">
        <v>8.2322441960447108</v>
      </c>
      <c r="Q70" s="10">
        <v>9.4494411006018915</v>
      </c>
      <c r="R70" s="10">
        <v>10.80042992261393</v>
      </c>
      <c r="S70" s="10">
        <v>12.5548581255374</v>
      </c>
      <c r="T70" s="10">
        <v>14.690885640584691</v>
      </c>
      <c r="U70" s="10">
        <v>17.27979363714531</v>
      </c>
      <c r="V70" s="10">
        <v>20.27644024075666</v>
      </c>
      <c r="W70" s="10">
        <v>23.37489251934652</v>
      </c>
      <c r="X70" s="10">
        <v>26.98632846087704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8.4790197764402411</v>
      </c>
      <c r="D71" s="37">
        <f t="shared" si="27"/>
        <v>12.802149613069645</v>
      </c>
      <c r="E71" s="37">
        <f t="shared" si="27"/>
        <v>11.631814273430784</v>
      </c>
      <c r="F71" s="37">
        <f t="shared" si="27"/>
        <v>14.020292347377469</v>
      </c>
      <c r="G71" s="37">
        <f t="shared" si="27"/>
        <v>13.829234737747203</v>
      </c>
      <c r="H71" s="37">
        <f t="shared" si="27"/>
        <v>15.716079105760961</v>
      </c>
      <c r="I71" s="37">
        <f t="shared" si="27"/>
        <v>15.095098882201196</v>
      </c>
      <c r="J71" s="37">
        <f t="shared" si="27"/>
        <v>19.680911435941518</v>
      </c>
      <c r="K71" s="37">
        <f t="shared" si="27"/>
        <v>22.236543422184017</v>
      </c>
      <c r="L71" s="37">
        <f t="shared" si="27"/>
        <v>19.155460017196912</v>
      </c>
      <c r="M71" s="37">
        <f t="shared" si="27"/>
        <v>25.962596732588125</v>
      </c>
      <c r="N71" s="37">
        <f t="shared" si="27"/>
        <v>25.246001719690433</v>
      </c>
      <c r="O71" s="37">
        <f t="shared" si="27"/>
        <v>25.389337919174555</v>
      </c>
      <c r="P71" s="37">
        <f t="shared" si="27"/>
        <v>28.780911435941523</v>
      </c>
      <c r="Q71" s="37">
        <f t="shared" si="27"/>
        <v>29.377987962166813</v>
      </c>
      <c r="R71" s="37">
        <f t="shared" si="27"/>
        <v>32.435253654342205</v>
      </c>
      <c r="S71" s="37">
        <f t="shared" si="27"/>
        <v>29.473602751504714</v>
      </c>
      <c r="T71" s="37">
        <f t="shared" si="27"/>
        <v>29.624419604471232</v>
      </c>
      <c r="U71" s="37">
        <f t="shared" si="27"/>
        <v>30.812639724849522</v>
      </c>
      <c r="V71" s="37">
        <f t="shared" si="27"/>
        <v>33.051418744625948</v>
      </c>
      <c r="W71" s="37">
        <f t="shared" si="27"/>
        <v>30.191315563198657</v>
      </c>
      <c r="X71" s="37">
        <f t="shared" ref="X71" si="28">SUM(X72:X73)</f>
        <v>31.776268271711075</v>
      </c>
    </row>
    <row r="72" spans="1:24" ht="11.25" customHeight="1" x14ac:dyDescent="0.2">
      <c r="A72" s="42" t="s">
        <v>131</v>
      </c>
      <c r="B72" s="9" t="s">
        <v>132</v>
      </c>
      <c r="C72" s="10">
        <v>5.4934651762682716</v>
      </c>
      <c r="D72" s="10">
        <v>5.8278589853826297</v>
      </c>
      <c r="E72" s="10">
        <v>4.8485812553740333</v>
      </c>
      <c r="F72" s="10">
        <v>6.2577815993121222</v>
      </c>
      <c r="G72" s="10">
        <v>5.5173688736027513</v>
      </c>
      <c r="H72" s="10">
        <v>8.2879621668099741</v>
      </c>
      <c r="I72" s="10">
        <v>8.4073946689595829</v>
      </c>
      <c r="J72" s="10">
        <v>12.587188306104892</v>
      </c>
      <c r="K72" s="10">
        <v>14.903955288048158</v>
      </c>
      <c r="L72" s="10">
        <v>13.590369733447986</v>
      </c>
      <c r="M72" s="10">
        <v>11.942304385210658</v>
      </c>
      <c r="N72" s="10">
        <v>11.560103181427333</v>
      </c>
      <c r="O72" s="10">
        <v>11.727343078245921</v>
      </c>
      <c r="P72" s="10">
        <v>13.638091143594146</v>
      </c>
      <c r="Q72" s="10">
        <v>14.99948409286328</v>
      </c>
      <c r="R72" s="10">
        <v>16.981943250214954</v>
      </c>
      <c r="S72" s="10">
        <v>14.880137575236454</v>
      </c>
      <c r="T72" s="10">
        <v>14.778675838349116</v>
      </c>
      <c r="U72" s="10">
        <v>15.615563198624246</v>
      </c>
      <c r="V72" s="10">
        <v>17.979535683576948</v>
      </c>
      <c r="W72" s="10">
        <v>16.000343938091159</v>
      </c>
      <c r="X72" s="10">
        <v>17.575924333619938</v>
      </c>
    </row>
    <row r="73" spans="1:24" ht="11.25" customHeight="1" x14ac:dyDescent="0.2">
      <c r="A73" s="42" t="s">
        <v>133</v>
      </c>
      <c r="B73" s="9" t="s">
        <v>134</v>
      </c>
      <c r="C73" s="10">
        <v>2.9855546001719691</v>
      </c>
      <c r="D73" s="10">
        <v>6.9742906276870151</v>
      </c>
      <c r="E73" s="10">
        <v>6.7832330180567508</v>
      </c>
      <c r="F73" s="10">
        <v>7.7625107480653464</v>
      </c>
      <c r="G73" s="10">
        <v>8.3118658641444529</v>
      </c>
      <c r="H73" s="10">
        <v>7.4281169389509882</v>
      </c>
      <c r="I73" s="10">
        <v>6.6877042132416129</v>
      </c>
      <c r="J73" s="10">
        <v>7.0937231298366248</v>
      </c>
      <c r="K73" s="10">
        <v>7.3325881341358592</v>
      </c>
      <c r="L73" s="10">
        <v>5.5650902837489262</v>
      </c>
      <c r="M73" s="10">
        <v>14.020292347377467</v>
      </c>
      <c r="N73" s="10">
        <v>13.685898538263102</v>
      </c>
      <c r="O73" s="10">
        <v>13.661994840928633</v>
      </c>
      <c r="P73" s="10">
        <v>15.142820292347377</v>
      </c>
      <c r="Q73" s="10">
        <v>14.378503869303531</v>
      </c>
      <c r="R73" s="10">
        <v>15.453310404127253</v>
      </c>
      <c r="S73" s="10">
        <v>14.593465176268262</v>
      </c>
      <c r="T73" s="10">
        <v>14.845743766122116</v>
      </c>
      <c r="U73" s="10">
        <v>15.197076526225276</v>
      </c>
      <c r="V73" s="10">
        <v>15.071883061049</v>
      </c>
      <c r="W73" s="10">
        <v>14.190971625107496</v>
      </c>
      <c r="X73" s="10">
        <v>14.200343938091136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572.39219325807267</v>
      </c>
      <c r="D75" s="37">
        <v>608.17099562087765</v>
      </c>
      <c r="E75" s="37">
        <v>552.21265398948492</v>
      </c>
      <c r="F75" s="37">
        <v>546.68436353857601</v>
      </c>
      <c r="G75" s="37">
        <v>569.42884740400177</v>
      </c>
      <c r="H75" s="37">
        <v>562.75639827831901</v>
      </c>
      <c r="I75" s="37">
        <v>441.1176125818285</v>
      </c>
      <c r="J75" s="37">
        <v>390.2700393112749</v>
      </c>
      <c r="K75" s="37">
        <v>390.75814911181106</v>
      </c>
      <c r="L75" s="37">
        <v>375.44696884556834</v>
      </c>
      <c r="M75" s="37">
        <v>496.37807124069161</v>
      </c>
      <c r="N75" s="37">
        <v>461.85882705548556</v>
      </c>
      <c r="O75" s="37">
        <v>446.38336790886092</v>
      </c>
      <c r="P75" s="37">
        <v>425.32681814429873</v>
      </c>
      <c r="Q75" s="37">
        <v>399.73551463595373</v>
      </c>
      <c r="R75" s="37">
        <v>405.80254622765926</v>
      </c>
      <c r="S75" s="37">
        <v>422.56473206692101</v>
      </c>
      <c r="T75" s="37">
        <v>426.60634121502659</v>
      </c>
      <c r="U75" s="37">
        <v>430.06671018588236</v>
      </c>
      <c r="V75" s="37">
        <v>412.55855497968264</v>
      </c>
      <c r="W75" s="37">
        <v>394.63060605918037</v>
      </c>
      <c r="X75" s="37">
        <v>424.10259433392804</v>
      </c>
    </row>
    <row r="76" spans="1:24" ht="11.25" customHeight="1" x14ac:dyDescent="0.2">
      <c r="A76" s="38" t="s">
        <v>139</v>
      </c>
      <c r="B76" s="39" t="s">
        <v>140</v>
      </c>
      <c r="C76" s="40">
        <v>578.92546643555499</v>
      </c>
      <c r="D76" s="40">
        <v>582.02943036761155</v>
      </c>
      <c r="E76" s="40">
        <v>524.40754411761918</v>
      </c>
      <c r="F76" s="40">
        <v>602.78505187219764</v>
      </c>
      <c r="G76" s="40">
        <v>379.43410354967153</v>
      </c>
      <c r="H76" s="40">
        <v>371.01935659152809</v>
      </c>
      <c r="I76" s="40">
        <v>371.95765908400506</v>
      </c>
      <c r="J76" s="40">
        <v>372.87580932438698</v>
      </c>
      <c r="K76" s="40">
        <v>399.20384886430924</v>
      </c>
      <c r="L76" s="40">
        <v>379.83868360287119</v>
      </c>
      <c r="M76" s="40">
        <v>407.42218743385308</v>
      </c>
      <c r="N76" s="40">
        <v>360.62269966013633</v>
      </c>
      <c r="O76" s="40">
        <v>349.62199012080117</v>
      </c>
      <c r="P76" s="40">
        <v>370.8096819952537</v>
      </c>
      <c r="Q76" s="40">
        <v>333.72814207731443</v>
      </c>
      <c r="R76" s="40">
        <v>329.74153359567822</v>
      </c>
      <c r="S76" s="40">
        <v>373.10674439768519</v>
      </c>
      <c r="T76" s="40">
        <v>404.36675023165662</v>
      </c>
      <c r="U76" s="40">
        <v>423.14089244835918</v>
      </c>
      <c r="V76" s="40">
        <v>453.17165980616437</v>
      </c>
      <c r="W76" s="40">
        <v>430.53746337054662</v>
      </c>
      <c r="X76" s="40">
        <v>425.77342442688075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12.511303478572422</v>
      </c>
      <c r="D2" s="31">
        <f t="shared" si="0"/>
        <v>13.240119490179209</v>
      </c>
      <c r="E2" s="31">
        <f t="shared" si="0"/>
        <v>15.939010797053598</v>
      </c>
      <c r="F2" s="31">
        <f t="shared" si="0"/>
        <v>18.084441458016602</v>
      </c>
      <c r="G2" s="31">
        <f t="shared" si="0"/>
        <v>18.687185667070914</v>
      </c>
      <c r="H2" s="31">
        <f t="shared" si="0"/>
        <v>22.274179845635892</v>
      </c>
      <c r="I2" s="31">
        <f t="shared" si="0"/>
        <v>27.025785926602797</v>
      </c>
      <c r="J2" s="31">
        <f t="shared" si="0"/>
        <v>30.367220342755697</v>
      </c>
      <c r="K2" s="31">
        <f t="shared" si="0"/>
        <v>32.741419041373547</v>
      </c>
      <c r="L2" s="31">
        <f t="shared" si="0"/>
        <v>34.615554635053456</v>
      </c>
      <c r="M2" s="31">
        <f t="shared" si="0"/>
        <v>37.376928820658712</v>
      </c>
      <c r="N2" s="31">
        <f t="shared" si="0"/>
        <v>39.018496096860055</v>
      </c>
      <c r="O2" s="31">
        <f t="shared" si="0"/>
        <v>39.807853899943218</v>
      </c>
      <c r="P2" s="31">
        <f t="shared" si="0"/>
        <v>41.528954318796451</v>
      </c>
      <c r="Q2" s="31">
        <f t="shared" si="0"/>
        <v>39.602837075946411</v>
      </c>
      <c r="R2" s="31">
        <f t="shared" si="0"/>
        <v>47.045818176872515</v>
      </c>
      <c r="S2" s="31">
        <f t="shared" si="0"/>
        <v>39.83885278337786</v>
      </c>
      <c r="T2" s="31">
        <f t="shared" si="0"/>
        <v>40.377442734336874</v>
      </c>
      <c r="U2" s="31">
        <f t="shared" si="0"/>
        <v>42.792173562578483</v>
      </c>
      <c r="V2" s="31">
        <f t="shared" si="0"/>
        <v>42.720723833298123</v>
      </c>
      <c r="W2" s="31">
        <f t="shared" si="0"/>
        <v>38.695604271174702</v>
      </c>
      <c r="X2" s="31">
        <f t="shared" ref="X2" si="1">SUM(X3,X17,X22,X25,X26,X51,X52,X71,X74,X75,X76)</f>
        <v>40.365246118123522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4.1730354644516701E-2</v>
      </c>
      <c r="I51" s="37">
        <v>5.4045950996011546E-2</v>
      </c>
      <c r="J51" s="37">
        <v>7.6460673252929906E-2</v>
      </c>
      <c r="K51" s="37">
        <v>7.9263641284469888E-2</v>
      </c>
      <c r="L51" s="37">
        <v>0.10282648346889828</v>
      </c>
      <c r="M51" s="37">
        <v>0.10562811082599928</v>
      </c>
      <c r="N51" s="37">
        <v>0.11234321595680517</v>
      </c>
      <c r="O51" s="37">
        <v>0.11772545979316595</v>
      </c>
      <c r="P51" s="37">
        <v>0.1459020285257312</v>
      </c>
      <c r="Q51" s="37">
        <v>0.20290898295108109</v>
      </c>
      <c r="R51" s="37">
        <v>0.37586696155732291</v>
      </c>
      <c r="S51" s="37">
        <v>0.37696355531326425</v>
      </c>
      <c r="T51" s="37">
        <v>0.4607318361703685</v>
      </c>
      <c r="U51" s="37">
        <v>0.58751878403099567</v>
      </c>
      <c r="V51" s="37">
        <v>0.59834805993560003</v>
      </c>
      <c r="W51" s="37">
        <v>0.65007989694503654</v>
      </c>
      <c r="X51" s="37">
        <v>0.69160118782428703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5.5780196859461317E-4</v>
      </c>
      <c r="I52" s="37">
        <f t="shared" si="20"/>
        <v>8.5634305400691686E-4</v>
      </c>
      <c r="J52" s="37">
        <f t="shared" si="20"/>
        <v>1.1813993375182725E-3</v>
      </c>
      <c r="K52" s="37">
        <f t="shared" si="20"/>
        <v>1.1711606436052445E-3</v>
      </c>
      <c r="L52" s="37">
        <f t="shared" si="20"/>
        <v>1.6055914922207147E-3</v>
      </c>
      <c r="M52" s="37">
        <f t="shared" si="20"/>
        <v>1.7657523271500004E-3</v>
      </c>
      <c r="N52" s="37">
        <f t="shared" si="20"/>
        <v>2.0489807708191548E-3</v>
      </c>
      <c r="O52" s="37">
        <f t="shared" si="20"/>
        <v>2.1730585047435064E-3</v>
      </c>
      <c r="P52" s="37">
        <f t="shared" si="20"/>
        <v>2.8541553655380527E-3</v>
      </c>
      <c r="Q52" s="37">
        <f t="shared" si="20"/>
        <v>3.6012771930218524E-3</v>
      </c>
      <c r="R52" s="37">
        <f t="shared" si="20"/>
        <v>6.6902371328491908E-3</v>
      </c>
      <c r="S52" s="37">
        <f t="shared" si="20"/>
        <v>6.8422776439491604E-3</v>
      </c>
      <c r="T52" s="37">
        <f t="shared" si="20"/>
        <v>7.6828241166339252E-3</v>
      </c>
      <c r="U52" s="37">
        <f t="shared" si="20"/>
        <v>1.0772044505740893E-2</v>
      </c>
      <c r="V52" s="37">
        <f t="shared" si="20"/>
        <v>1.0048214796603868E-2</v>
      </c>
      <c r="W52" s="37">
        <f t="shared" si="20"/>
        <v>1.1659072259117576E-2</v>
      </c>
      <c r="X52" s="37">
        <f t="shared" ref="X52" si="21">SUM(X53:X70)</f>
        <v>1.3192220998221829E-2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5.5780196859461317E-4</v>
      </c>
      <c r="I61" s="10">
        <v>8.5634305400691686E-4</v>
      </c>
      <c r="J61" s="10">
        <v>1.1813993375182725E-3</v>
      </c>
      <c r="K61" s="10">
        <v>1.1711606436052445E-3</v>
      </c>
      <c r="L61" s="10">
        <v>1.6055914922207147E-3</v>
      </c>
      <c r="M61" s="10">
        <v>1.7657523271500004E-3</v>
      </c>
      <c r="N61" s="10">
        <v>2.0489807708191548E-3</v>
      </c>
      <c r="O61" s="10">
        <v>2.1730585047435064E-3</v>
      </c>
      <c r="P61" s="10">
        <v>2.8541553655380527E-3</v>
      </c>
      <c r="Q61" s="10">
        <v>3.6012771930218524E-3</v>
      </c>
      <c r="R61" s="10">
        <v>6.6902371328491908E-3</v>
      </c>
      <c r="S61" s="10">
        <v>6.8422776439491604E-3</v>
      </c>
      <c r="T61" s="10">
        <v>7.6828241166339252E-3</v>
      </c>
      <c r="U61" s="10">
        <v>1.0772044505740893E-2</v>
      </c>
      <c r="V61" s="10">
        <v>1.0048214796603868E-2</v>
      </c>
      <c r="W61" s="10">
        <v>1.1659072259117576E-2</v>
      </c>
      <c r="X61" s="10">
        <v>1.3192220998221829E-2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12.511303478572422</v>
      </c>
      <c r="D76" s="40">
        <v>13.240119490179209</v>
      </c>
      <c r="E76" s="40">
        <v>15.939010797053598</v>
      </c>
      <c r="F76" s="40">
        <v>18.084441458016602</v>
      </c>
      <c r="G76" s="40">
        <v>18.687185667070914</v>
      </c>
      <c r="H76" s="40">
        <v>22.231891689022781</v>
      </c>
      <c r="I76" s="40">
        <v>26.970883632552777</v>
      </c>
      <c r="J76" s="40">
        <v>30.289578270165251</v>
      </c>
      <c r="K76" s="40">
        <v>32.660984239445469</v>
      </c>
      <c r="L76" s="40">
        <v>34.511122560092339</v>
      </c>
      <c r="M76" s="40">
        <v>37.269534957505563</v>
      </c>
      <c r="N76" s="40">
        <v>38.904103900132434</v>
      </c>
      <c r="O76" s="40">
        <v>39.68795538164531</v>
      </c>
      <c r="P76" s="40">
        <v>41.380198134905179</v>
      </c>
      <c r="Q76" s="40">
        <v>39.396326815802311</v>
      </c>
      <c r="R76" s="40">
        <v>46.663260978182343</v>
      </c>
      <c r="S76" s="40">
        <v>39.455046950420645</v>
      </c>
      <c r="T76" s="40">
        <v>39.909028074049871</v>
      </c>
      <c r="U76" s="40">
        <v>42.19388273404175</v>
      </c>
      <c r="V76" s="40">
        <v>42.112327558565923</v>
      </c>
      <c r="W76" s="40">
        <v>38.03386530197055</v>
      </c>
      <c r="X76" s="40">
        <v>39.660452709301012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219.52303464821938</v>
      </c>
      <c r="D2" s="31">
        <f t="shared" ref="D2:W2" si="1">SUM(D3,D17,D22,D25,D26,D51,D52,D71,D74,D75,D76)</f>
        <v>219.78846347578508</v>
      </c>
      <c r="E2" s="31">
        <f t="shared" si="1"/>
        <v>219.17681194971675</v>
      </c>
      <c r="F2" s="31">
        <f t="shared" si="1"/>
        <v>219.0408735757845</v>
      </c>
      <c r="G2" s="31">
        <f t="shared" si="1"/>
        <v>216.82554041965042</v>
      </c>
      <c r="H2" s="31">
        <f t="shared" si="1"/>
        <v>222.33651886898116</v>
      </c>
      <c r="I2" s="31">
        <f t="shared" si="1"/>
        <v>231.29363734912678</v>
      </c>
      <c r="J2" s="31">
        <f t="shared" si="1"/>
        <v>238.8157001030026</v>
      </c>
      <c r="K2" s="31">
        <f t="shared" si="1"/>
        <v>244.06713900526967</v>
      </c>
      <c r="L2" s="31">
        <f t="shared" si="1"/>
        <v>257.55217448822719</v>
      </c>
      <c r="M2" s="31">
        <f t="shared" si="1"/>
        <v>266.54097407776237</v>
      </c>
      <c r="N2" s="31">
        <f t="shared" si="1"/>
        <v>270.48127026540323</v>
      </c>
      <c r="O2" s="31">
        <f t="shared" si="1"/>
        <v>273.5670619317001</v>
      </c>
      <c r="P2" s="31">
        <f t="shared" si="1"/>
        <v>273.57654849530206</v>
      </c>
      <c r="Q2" s="31">
        <f t="shared" si="1"/>
        <v>274.05078188710706</v>
      </c>
      <c r="R2" s="31">
        <f t="shared" si="1"/>
        <v>277.93907802097686</v>
      </c>
      <c r="S2" s="31">
        <f t="shared" si="1"/>
        <v>284.02660466346015</v>
      </c>
      <c r="T2" s="31">
        <f t="shared" si="1"/>
        <v>288.96765203426759</v>
      </c>
      <c r="U2" s="31">
        <f t="shared" si="1"/>
        <v>286.07756156624509</v>
      </c>
      <c r="V2" s="31">
        <f t="shared" si="1"/>
        <v>287.43885441392382</v>
      </c>
      <c r="W2" s="31">
        <f t="shared" si="1"/>
        <v>272.43934896866858</v>
      </c>
      <c r="X2" s="31">
        <f t="shared" ref="X2" si="2">SUM(X3,X17,X22,X25,X26,X51,X52,X71,X74,X75,X76)</f>
        <v>274.43360446493972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85.292653476475081</v>
      </c>
      <c r="D51" s="37">
        <v>85.470185935123794</v>
      </c>
      <c r="E51" s="37">
        <v>88.559133575323116</v>
      </c>
      <c r="F51" s="37">
        <v>88.58391015786863</v>
      </c>
      <c r="G51" s="37">
        <v>89.598992558881861</v>
      </c>
      <c r="H51" s="37">
        <v>95.033762659034707</v>
      </c>
      <c r="I51" s="37">
        <v>100.34527812045185</v>
      </c>
      <c r="J51" s="37">
        <v>105.08092407465733</v>
      </c>
      <c r="K51" s="37">
        <v>111.5374321684066</v>
      </c>
      <c r="L51" s="37">
        <v>134.292209776769</v>
      </c>
      <c r="M51" s="37">
        <v>127.22539514790959</v>
      </c>
      <c r="N51" s="37">
        <v>128.26056687600763</v>
      </c>
      <c r="O51" s="37">
        <v>129.79951350367131</v>
      </c>
      <c r="P51" s="37">
        <v>130.45411358400233</v>
      </c>
      <c r="Q51" s="37">
        <v>131.09012830860451</v>
      </c>
      <c r="R51" s="37">
        <v>132.30008992437618</v>
      </c>
      <c r="S51" s="37">
        <v>133.43525125872779</v>
      </c>
      <c r="T51" s="37">
        <v>143.12675775420868</v>
      </c>
      <c r="U51" s="37">
        <v>129.74618275774759</v>
      </c>
      <c r="V51" s="37">
        <v>137.06215271032448</v>
      </c>
      <c r="W51" s="37">
        <v>126.44203389766838</v>
      </c>
      <c r="X51" s="37">
        <v>124.04246974464479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7.9556583823321564E-2</v>
      </c>
      <c r="F52" s="37">
        <f t="shared" si="25"/>
        <v>1.5437664047150084</v>
      </c>
      <c r="G52" s="37">
        <f t="shared" si="25"/>
        <v>1.8547409611034789</v>
      </c>
      <c r="H52" s="37">
        <f t="shared" si="25"/>
        <v>1.8673753373840345</v>
      </c>
      <c r="I52" s="37">
        <f t="shared" si="25"/>
        <v>2.304990299932006</v>
      </c>
      <c r="J52" s="37">
        <f t="shared" si="25"/>
        <v>2.5284280156390495</v>
      </c>
      <c r="K52" s="37">
        <f t="shared" si="25"/>
        <v>2.8414875069055263</v>
      </c>
      <c r="L52" s="37">
        <f t="shared" si="25"/>
        <v>3.5273538508053357</v>
      </c>
      <c r="M52" s="37">
        <f t="shared" si="25"/>
        <v>4.027647267612628</v>
      </c>
      <c r="N52" s="37">
        <f t="shared" si="25"/>
        <v>4.7428160199259812</v>
      </c>
      <c r="O52" s="37">
        <f t="shared" si="25"/>
        <v>5.0833760545220734</v>
      </c>
      <c r="P52" s="37">
        <f t="shared" si="25"/>
        <v>5.4178252926612398</v>
      </c>
      <c r="Q52" s="37">
        <f t="shared" si="25"/>
        <v>5.577091886800785</v>
      </c>
      <c r="R52" s="37">
        <f t="shared" si="25"/>
        <v>5.8272720079018292</v>
      </c>
      <c r="S52" s="37">
        <f t="shared" si="25"/>
        <v>6.090775165124624</v>
      </c>
      <c r="T52" s="37">
        <f t="shared" si="25"/>
        <v>6.2061086983286016</v>
      </c>
      <c r="U52" s="37">
        <f t="shared" si="25"/>
        <v>6.3043228575899128</v>
      </c>
      <c r="V52" s="37">
        <f t="shared" si="25"/>
        <v>6.3041279918141004</v>
      </c>
      <c r="W52" s="37">
        <f t="shared" si="25"/>
        <v>6.3900723239155575</v>
      </c>
      <c r="X52" s="37">
        <f t="shared" ref="X52" si="26">SUM(X53:X70)</f>
        <v>6.6002331133956407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0.35829750644883918</v>
      </c>
      <c r="G57" s="10">
        <v>0.47773000859845233</v>
      </c>
      <c r="H57" s="10">
        <v>0.5970765262252794</v>
      </c>
      <c r="I57" s="10">
        <v>0.71504729148753221</v>
      </c>
      <c r="J57" s="10">
        <v>0.90481513327601026</v>
      </c>
      <c r="K57" s="10">
        <v>1.193465176268272</v>
      </c>
      <c r="L57" s="10">
        <v>1.4304385210662081</v>
      </c>
      <c r="M57" s="10">
        <v>1.9008598452278589</v>
      </c>
      <c r="N57" s="10">
        <v>2.4035253654342221</v>
      </c>
      <c r="O57" s="10">
        <v>2.687446259673258</v>
      </c>
      <c r="P57" s="10">
        <v>2.8658641444539978</v>
      </c>
      <c r="Q57" s="10">
        <v>3.250472914875322</v>
      </c>
      <c r="R57" s="10">
        <v>3.4723989681857259</v>
      </c>
      <c r="S57" s="10">
        <v>3.668787618228718</v>
      </c>
      <c r="T57" s="10">
        <v>3.8194325021496129</v>
      </c>
      <c r="U57" s="10">
        <v>3.925451418744625</v>
      </c>
      <c r="V57" s="10">
        <v>4.0024075666380048</v>
      </c>
      <c r="W57" s="10">
        <v>4.1223559759243331</v>
      </c>
      <c r="X57" s="10">
        <v>4.2341358555460014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7.9556583823321564E-2</v>
      </c>
      <c r="F61" s="10">
        <v>1.1854688982661692</v>
      </c>
      <c r="G61" s="10">
        <v>1.3770109525050265</v>
      </c>
      <c r="H61" s="10">
        <v>1.270298811158755</v>
      </c>
      <c r="I61" s="10">
        <v>1.5899430084444737</v>
      </c>
      <c r="J61" s="10">
        <v>1.6236128823630391</v>
      </c>
      <c r="K61" s="10">
        <v>1.6480223306372546</v>
      </c>
      <c r="L61" s="10">
        <v>2.0969153297391276</v>
      </c>
      <c r="M61" s="10">
        <v>2.1267874223847691</v>
      </c>
      <c r="N61" s="10">
        <v>2.3392906544917591</v>
      </c>
      <c r="O61" s="10">
        <v>2.395929794848815</v>
      </c>
      <c r="P61" s="10">
        <v>2.5519611482072424</v>
      </c>
      <c r="Q61" s="10">
        <v>2.3266189719254635</v>
      </c>
      <c r="R61" s="10">
        <v>2.3548730397161033</v>
      </c>
      <c r="S61" s="10">
        <v>2.4219875468959065</v>
      </c>
      <c r="T61" s="10">
        <v>2.3866761961789886</v>
      </c>
      <c r="U61" s="10">
        <v>2.3788714388452883</v>
      </c>
      <c r="V61" s="10">
        <v>2.3017204251760957</v>
      </c>
      <c r="W61" s="10">
        <v>2.2677163479912239</v>
      </c>
      <c r="X61" s="10">
        <v>2.3660972578496393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41.107376819313302</v>
      </c>
      <c r="D75" s="37">
        <v>41.418170329251076</v>
      </c>
      <c r="E75" s="37">
        <v>41.58210095462497</v>
      </c>
      <c r="F75" s="37">
        <v>42.596289943797139</v>
      </c>
      <c r="G75" s="37">
        <v>43.091444943375578</v>
      </c>
      <c r="H75" s="37">
        <v>42.407488222111212</v>
      </c>
      <c r="I75" s="37">
        <v>43.452980711378501</v>
      </c>
      <c r="J75" s="37">
        <v>43.06813781684216</v>
      </c>
      <c r="K75" s="37">
        <v>43.415883562307698</v>
      </c>
      <c r="L75" s="37">
        <v>43.393185926572279</v>
      </c>
      <c r="M75" s="37">
        <v>45.802152319067488</v>
      </c>
      <c r="N75" s="37">
        <v>49.53412221364534</v>
      </c>
      <c r="O75" s="37">
        <v>52.040277834905147</v>
      </c>
      <c r="P75" s="37">
        <v>56.329845656217429</v>
      </c>
      <c r="Q75" s="37">
        <v>56.269042543754047</v>
      </c>
      <c r="R75" s="37">
        <v>56.674753858325225</v>
      </c>
      <c r="S75" s="37">
        <v>59.927873264119519</v>
      </c>
      <c r="T75" s="37">
        <v>60.49787202659008</v>
      </c>
      <c r="U75" s="37">
        <v>62.354613975768565</v>
      </c>
      <c r="V75" s="37">
        <v>60.799312604152078</v>
      </c>
      <c r="W75" s="37">
        <v>60.266298497999259</v>
      </c>
      <c r="X75" s="37">
        <v>63.814000678970572</v>
      </c>
    </row>
    <row r="76" spans="1:24" ht="11.25" customHeight="1" x14ac:dyDescent="0.2">
      <c r="A76" s="38" t="s">
        <v>139</v>
      </c>
      <c r="B76" s="39" t="s">
        <v>140</v>
      </c>
      <c r="C76" s="40">
        <v>93.12300435243101</v>
      </c>
      <c r="D76" s="40">
        <v>92.90010721141023</v>
      </c>
      <c r="E76" s="40">
        <v>88.956020835945353</v>
      </c>
      <c r="F76" s="40">
        <v>86.316907069403726</v>
      </c>
      <c r="G76" s="40">
        <v>82.280361956289511</v>
      </c>
      <c r="H76" s="40">
        <v>83.027892650451193</v>
      </c>
      <c r="I76" s="40">
        <v>85.190388217364415</v>
      </c>
      <c r="J76" s="40">
        <v>88.138210195864062</v>
      </c>
      <c r="K76" s="40">
        <v>86.272335767649835</v>
      </c>
      <c r="L76" s="40">
        <v>76.339424934080583</v>
      </c>
      <c r="M76" s="40">
        <v>89.48577934317268</v>
      </c>
      <c r="N76" s="40">
        <v>87.943765155824295</v>
      </c>
      <c r="O76" s="40">
        <v>86.643894538601586</v>
      </c>
      <c r="P76" s="40">
        <v>81.374763962421085</v>
      </c>
      <c r="Q76" s="40">
        <v>81.11451914794776</v>
      </c>
      <c r="R76" s="40">
        <v>83.136962230373641</v>
      </c>
      <c r="S76" s="40">
        <v>84.572704975488207</v>
      </c>
      <c r="T76" s="40">
        <v>79.136913555140239</v>
      </c>
      <c r="U76" s="40">
        <v>87.672441975139037</v>
      </c>
      <c r="V76" s="40">
        <v>83.273261107633161</v>
      </c>
      <c r="W76" s="40">
        <v>79.340944249085382</v>
      </c>
      <c r="X76" s="40">
        <v>79.976900927928753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212.00613815630192</v>
      </c>
      <c r="D2" s="31">
        <f t="shared" ref="D2:W2" si="1">SUM(D3,D17,D22,D25,D26,D51,D52,D71,D74,D75,D76)</f>
        <v>219.12543931351269</v>
      </c>
      <c r="E2" s="31">
        <f t="shared" si="1"/>
        <v>220.8359491730134</v>
      </c>
      <c r="F2" s="31">
        <f t="shared" si="1"/>
        <v>225.9283729602131</v>
      </c>
      <c r="G2" s="31">
        <f t="shared" si="1"/>
        <v>230.3514539776213</v>
      </c>
      <c r="H2" s="31">
        <f t="shared" si="1"/>
        <v>235.61478486887628</v>
      </c>
      <c r="I2" s="31">
        <f t="shared" si="1"/>
        <v>244.35495406534517</v>
      </c>
      <c r="J2" s="31">
        <f t="shared" si="1"/>
        <v>250.048108642664</v>
      </c>
      <c r="K2" s="31">
        <f t="shared" si="1"/>
        <v>258.61761961588559</v>
      </c>
      <c r="L2" s="31">
        <f t="shared" si="1"/>
        <v>269.99799728440826</v>
      </c>
      <c r="M2" s="31">
        <f t="shared" si="1"/>
        <v>279.65311917153224</v>
      </c>
      <c r="N2" s="31">
        <f t="shared" si="1"/>
        <v>286.80597351974626</v>
      </c>
      <c r="O2" s="31">
        <f t="shared" si="1"/>
        <v>290.00328731373293</v>
      </c>
      <c r="P2" s="31">
        <f t="shared" si="1"/>
        <v>295.07300274852048</v>
      </c>
      <c r="Q2" s="31">
        <f t="shared" si="1"/>
        <v>300.31471904309183</v>
      </c>
      <c r="R2" s="31">
        <f t="shared" si="1"/>
        <v>305.59512852144223</v>
      </c>
      <c r="S2" s="31">
        <f t="shared" si="1"/>
        <v>313.47570156982295</v>
      </c>
      <c r="T2" s="31">
        <f t="shared" si="1"/>
        <v>326.35939054058747</v>
      </c>
      <c r="U2" s="31">
        <f t="shared" si="1"/>
        <v>324.5545907620193</v>
      </c>
      <c r="V2" s="31">
        <f t="shared" si="1"/>
        <v>333.38918810843921</v>
      </c>
      <c r="W2" s="31">
        <f t="shared" si="1"/>
        <v>313.25358890918483</v>
      </c>
      <c r="X2" s="31">
        <f t="shared" ref="X2" si="2">SUM(X3,X17,X22,X25,X26,X51,X52,X71,X74,X75,X76)</f>
        <v>322.27875416393931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107.90492533015215</v>
      </c>
      <c r="D51" s="37">
        <v>127.93486991611707</v>
      </c>
      <c r="E51" s="37">
        <v>128.67018435425362</v>
      </c>
      <c r="F51" s="37">
        <v>126.3303214613022</v>
      </c>
      <c r="G51" s="37">
        <v>130.02249982419599</v>
      </c>
      <c r="H51" s="37">
        <v>131.92639726512843</v>
      </c>
      <c r="I51" s="37">
        <v>132.44770347608701</v>
      </c>
      <c r="J51" s="37">
        <v>137.24944065674742</v>
      </c>
      <c r="K51" s="37">
        <v>143.43413600685705</v>
      </c>
      <c r="L51" s="37">
        <v>157.72282444192859</v>
      </c>
      <c r="M51" s="37">
        <v>156.070386247107</v>
      </c>
      <c r="N51" s="37">
        <v>158.01010902040696</v>
      </c>
      <c r="O51" s="37">
        <v>158.21902736050689</v>
      </c>
      <c r="P51" s="37">
        <v>158.82110644103349</v>
      </c>
      <c r="Q51" s="37">
        <v>161.02392092842967</v>
      </c>
      <c r="R51" s="37">
        <v>161.21398115928162</v>
      </c>
      <c r="S51" s="37">
        <v>175.04299623771493</v>
      </c>
      <c r="T51" s="37">
        <v>201.88671159326665</v>
      </c>
      <c r="U51" s="37">
        <v>190.74784114292825</v>
      </c>
      <c r="V51" s="37">
        <v>206.29207471013945</v>
      </c>
      <c r="W51" s="37">
        <v>188.66733925967353</v>
      </c>
      <c r="X51" s="37">
        <v>185.38484614848835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0.11559011356445588</v>
      </c>
      <c r="F52" s="37">
        <f t="shared" si="25"/>
        <v>1.6906079979247579</v>
      </c>
      <c r="G52" s="37">
        <f t="shared" si="25"/>
        <v>1.9982636100773039</v>
      </c>
      <c r="H52" s="37">
        <f t="shared" si="25"/>
        <v>1.7634358665521928</v>
      </c>
      <c r="I52" s="37">
        <f t="shared" si="25"/>
        <v>2.0985970049686986</v>
      </c>
      <c r="J52" s="37">
        <f t="shared" si="25"/>
        <v>2.120650935550342</v>
      </c>
      <c r="K52" s="37">
        <f t="shared" si="25"/>
        <v>2.11931236464235</v>
      </c>
      <c r="L52" s="37">
        <f t="shared" si="25"/>
        <v>2.4627743409077922</v>
      </c>
      <c r="M52" s="37">
        <f t="shared" si="25"/>
        <v>2.6089801811280431</v>
      </c>
      <c r="N52" s="37">
        <f t="shared" si="25"/>
        <v>2.8818800692187274</v>
      </c>
      <c r="O52" s="37">
        <f t="shared" si="25"/>
        <v>2.9205169690741264</v>
      </c>
      <c r="P52" s="37">
        <f t="shared" si="25"/>
        <v>3.1068801283281826</v>
      </c>
      <c r="Q52" s="37">
        <f t="shared" si="25"/>
        <v>2.8578910876031189</v>
      </c>
      <c r="R52" s="37">
        <f t="shared" si="25"/>
        <v>2.8695253198565216</v>
      </c>
      <c r="S52" s="37">
        <f t="shared" si="25"/>
        <v>3.1772110672393445</v>
      </c>
      <c r="T52" s="37">
        <f t="shared" si="25"/>
        <v>3.3665138262403875</v>
      </c>
      <c r="U52" s="37">
        <f t="shared" si="25"/>
        <v>3.4973251749806438</v>
      </c>
      <c r="V52" s="37">
        <f t="shared" si="25"/>
        <v>3.4643165346732059</v>
      </c>
      <c r="W52" s="37">
        <f t="shared" si="25"/>
        <v>3.3837166042222107</v>
      </c>
      <c r="X52" s="37">
        <f t="shared" ref="X52" si="26">SUM(X53:X70)</f>
        <v>3.5361967318274283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0.11559011356445588</v>
      </c>
      <c r="F61" s="10">
        <v>1.6906079979247579</v>
      </c>
      <c r="G61" s="10">
        <v>1.9982636100773039</v>
      </c>
      <c r="H61" s="10">
        <v>1.7634358665521928</v>
      </c>
      <c r="I61" s="10">
        <v>2.0985970049686986</v>
      </c>
      <c r="J61" s="10">
        <v>2.120650935550342</v>
      </c>
      <c r="K61" s="10">
        <v>2.11931236464235</v>
      </c>
      <c r="L61" s="10">
        <v>2.4627743409077922</v>
      </c>
      <c r="M61" s="10">
        <v>2.6089801811280431</v>
      </c>
      <c r="N61" s="10">
        <v>2.8818800692187274</v>
      </c>
      <c r="O61" s="10">
        <v>2.9205169690741264</v>
      </c>
      <c r="P61" s="10">
        <v>3.1068801283281826</v>
      </c>
      <c r="Q61" s="10">
        <v>2.8578910876031189</v>
      </c>
      <c r="R61" s="10">
        <v>2.8695253198565216</v>
      </c>
      <c r="S61" s="10">
        <v>3.1772110672393445</v>
      </c>
      <c r="T61" s="10">
        <v>3.3665138262403875</v>
      </c>
      <c r="U61" s="10">
        <v>3.4973251749806438</v>
      </c>
      <c r="V61" s="10">
        <v>3.4643165346732059</v>
      </c>
      <c r="W61" s="10">
        <v>3.3837166042222107</v>
      </c>
      <c r="X61" s="10">
        <v>3.5361967318274283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104.10121282614978</v>
      </c>
      <c r="D76" s="40">
        <v>91.190569397395635</v>
      </c>
      <c r="E76" s="40">
        <v>92.050174705195332</v>
      </c>
      <c r="F76" s="40">
        <v>97.907443500986105</v>
      </c>
      <c r="G76" s="40">
        <v>98.330690543348013</v>
      </c>
      <c r="H76" s="40">
        <v>101.92495173719567</v>
      </c>
      <c r="I76" s="40">
        <v>109.80865358428944</v>
      </c>
      <c r="J76" s="40">
        <v>110.67801705036624</v>
      </c>
      <c r="K76" s="40">
        <v>113.0641712443862</v>
      </c>
      <c r="L76" s="40">
        <v>109.81239850157186</v>
      </c>
      <c r="M76" s="40">
        <v>120.97375274329721</v>
      </c>
      <c r="N76" s="40">
        <v>125.91398443012056</v>
      </c>
      <c r="O76" s="40">
        <v>128.86374298415188</v>
      </c>
      <c r="P76" s="40">
        <v>133.14501617915877</v>
      </c>
      <c r="Q76" s="40">
        <v>136.432907027059</v>
      </c>
      <c r="R76" s="40">
        <v>141.51162204230405</v>
      </c>
      <c r="S76" s="40">
        <v>135.2554942648687</v>
      </c>
      <c r="T76" s="40">
        <v>121.10616512108047</v>
      </c>
      <c r="U76" s="40">
        <v>130.30942444411042</v>
      </c>
      <c r="V76" s="40">
        <v>123.63279686362658</v>
      </c>
      <c r="W76" s="40">
        <v>121.20253304528909</v>
      </c>
      <c r="X76" s="40">
        <v>133.35771128362356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26.330371425865202</v>
      </c>
      <c r="D2" s="31">
        <f t="shared" ref="D2:W2" si="1">SUM(D3,D17,D22,D25,D26,D51,D52,D71,D74,D75,D76)</f>
        <v>26.991796726276853</v>
      </c>
      <c r="E2" s="31">
        <f t="shared" si="1"/>
        <v>27.652786059746834</v>
      </c>
      <c r="F2" s="31">
        <f t="shared" si="1"/>
        <v>28.588699643901535</v>
      </c>
      <c r="G2" s="31">
        <f t="shared" si="1"/>
        <v>29.716398304413147</v>
      </c>
      <c r="H2" s="31">
        <f t="shared" si="1"/>
        <v>31.255243695084985</v>
      </c>
      <c r="I2" s="31">
        <f t="shared" si="1"/>
        <v>32.688902489939544</v>
      </c>
      <c r="J2" s="31">
        <f t="shared" si="1"/>
        <v>34.126386846679345</v>
      </c>
      <c r="K2" s="31">
        <f t="shared" si="1"/>
        <v>35.667998767129923</v>
      </c>
      <c r="L2" s="31">
        <f t="shared" si="1"/>
        <v>35.786734556572</v>
      </c>
      <c r="M2" s="31">
        <f t="shared" si="1"/>
        <v>36.900159122019353</v>
      </c>
      <c r="N2" s="31">
        <f t="shared" si="1"/>
        <v>37.996846832084628</v>
      </c>
      <c r="O2" s="31">
        <f t="shared" si="1"/>
        <v>38.765592046471824</v>
      </c>
      <c r="P2" s="31">
        <f t="shared" si="1"/>
        <v>39.48357695077496</v>
      </c>
      <c r="Q2" s="31">
        <f t="shared" si="1"/>
        <v>40.478327950644726</v>
      </c>
      <c r="R2" s="31">
        <f t="shared" si="1"/>
        <v>41.690062760202451</v>
      </c>
      <c r="S2" s="31">
        <f t="shared" si="1"/>
        <v>42.370379180259995</v>
      </c>
      <c r="T2" s="31">
        <f t="shared" si="1"/>
        <v>43.229016753092147</v>
      </c>
      <c r="U2" s="31">
        <f t="shared" si="1"/>
        <v>43.987548958905535</v>
      </c>
      <c r="V2" s="31">
        <f t="shared" si="1"/>
        <v>44.862937146278362</v>
      </c>
      <c r="W2" s="31">
        <f t="shared" si="1"/>
        <v>45.66560301539311</v>
      </c>
      <c r="X2" s="31">
        <f t="shared" ref="X2" si="2">SUM(X3,X17,X22,X25,X26,X51,X52,X71,X74,X75,X76)</f>
        <v>46.325666154092545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26.330371425865202</v>
      </c>
      <c r="D76" s="40">
        <v>26.991796726276853</v>
      </c>
      <c r="E76" s="40">
        <v>27.652786059746834</v>
      </c>
      <c r="F76" s="40">
        <v>28.588699643901535</v>
      </c>
      <c r="G76" s="40">
        <v>29.716398304413147</v>
      </c>
      <c r="H76" s="40">
        <v>31.255243695084985</v>
      </c>
      <c r="I76" s="40">
        <v>32.688902489939544</v>
      </c>
      <c r="J76" s="40">
        <v>34.126386846679345</v>
      </c>
      <c r="K76" s="40">
        <v>35.667998767129923</v>
      </c>
      <c r="L76" s="40">
        <v>35.786734556572</v>
      </c>
      <c r="M76" s="40">
        <v>36.900159122019353</v>
      </c>
      <c r="N76" s="40">
        <v>37.996846832084628</v>
      </c>
      <c r="O76" s="40">
        <v>38.765592046471824</v>
      </c>
      <c r="P76" s="40">
        <v>39.48357695077496</v>
      </c>
      <c r="Q76" s="40">
        <v>40.478327950644726</v>
      </c>
      <c r="R76" s="40">
        <v>41.690062760202451</v>
      </c>
      <c r="S76" s="40">
        <v>42.370379180259995</v>
      </c>
      <c r="T76" s="40">
        <v>43.229016753092147</v>
      </c>
      <c r="U76" s="40">
        <v>43.987548958905535</v>
      </c>
      <c r="V76" s="40">
        <v>44.862937146278362</v>
      </c>
      <c r="W76" s="40">
        <v>45.66560301539311</v>
      </c>
      <c r="X76" s="40">
        <v>46.325666154092545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45.610036142955245</v>
      </c>
      <c r="D2" s="31">
        <f t="shared" si="0"/>
        <v>46.358849688669586</v>
      </c>
      <c r="E2" s="31">
        <f t="shared" si="0"/>
        <v>47.2331980310137</v>
      </c>
      <c r="F2" s="31">
        <f t="shared" si="0"/>
        <v>48.062613989731638</v>
      </c>
      <c r="G2" s="31">
        <f t="shared" si="0"/>
        <v>49.207467434939545</v>
      </c>
      <c r="H2" s="31">
        <f t="shared" si="0"/>
        <v>50.845883505483251</v>
      </c>
      <c r="I2" s="31">
        <f t="shared" si="0"/>
        <v>52.163863527751317</v>
      </c>
      <c r="J2" s="31">
        <f t="shared" si="0"/>
        <v>53.735941151574231</v>
      </c>
      <c r="K2" s="31">
        <f t="shared" si="0"/>
        <v>55.382114319508794</v>
      </c>
      <c r="L2" s="31">
        <f t="shared" si="0"/>
        <v>56.869706706171627</v>
      </c>
      <c r="M2" s="31">
        <f t="shared" si="0"/>
        <v>57.699062568309181</v>
      </c>
      <c r="N2" s="31">
        <f t="shared" si="0"/>
        <v>58.47724980790364</v>
      </c>
      <c r="O2" s="31">
        <f t="shared" si="0"/>
        <v>59.296180826816688</v>
      </c>
      <c r="P2" s="31">
        <f t="shared" si="0"/>
        <v>60.392488930330977</v>
      </c>
      <c r="Q2" s="31">
        <f t="shared" si="0"/>
        <v>61.398146849598106</v>
      </c>
      <c r="R2" s="31">
        <f t="shared" si="0"/>
        <v>62.98974983039043</v>
      </c>
      <c r="S2" s="31">
        <f t="shared" si="0"/>
        <v>63.675296149448513</v>
      </c>
      <c r="T2" s="31">
        <f t="shared" si="0"/>
        <v>64.495088621955176</v>
      </c>
      <c r="U2" s="31">
        <f t="shared" si="0"/>
        <v>63.746055851160875</v>
      </c>
      <c r="V2" s="31">
        <f t="shared" si="0"/>
        <v>62.04918192103645</v>
      </c>
      <c r="W2" s="31">
        <f t="shared" si="0"/>
        <v>60.522744410640456</v>
      </c>
      <c r="X2" s="31">
        <f t="shared" ref="X2" si="1">SUM(X3,X17,X22,X25,X26,X51,X52,X71,X74,X75,X76)</f>
        <v>59.12682136676991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45.610036142955245</v>
      </c>
      <c r="D76" s="40">
        <v>46.358849688669586</v>
      </c>
      <c r="E76" s="40">
        <v>47.2331980310137</v>
      </c>
      <c r="F76" s="40">
        <v>48.062613989731638</v>
      </c>
      <c r="G76" s="40">
        <v>49.207467434939545</v>
      </c>
      <c r="H76" s="40">
        <v>50.845883505483251</v>
      </c>
      <c r="I76" s="40">
        <v>52.163863527751317</v>
      </c>
      <c r="J76" s="40">
        <v>53.735941151574231</v>
      </c>
      <c r="K76" s="40">
        <v>55.382114319508794</v>
      </c>
      <c r="L76" s="40">
        <v>56.869706706171627</v>
      </c>
      <c r="M76" s="40">
        <v>57.699062568309181</v>
      </c>
      <c r="N76" s="40">
        <v>58.47724980790364</v>
      </c>
      <c r="O76" s="40">
        <v>59.296180826816688</v>
      </c>
      <c r="P76" s="40">
        <v>60.392488930330977</v>
      </c>
      <c r="Q76" s="40">
        <v>61.398146849598106</v>
      </c>
      <c r="R76" s="40">
        <v>62.98974983039043</v>
      </c>
      <c r="S76" s="40">
        <v>63.675296149448513</v>
      </c>
      <c r="T76" s="40">
        <v>64.495088621955176</v>
      </c>
      <c r="U76" s="40">
        <v>63.746055851160875</v>
      </c>
      <c r="V76" s="40">
        <v>62.04918192103645</v>
      </c>
      <c r="W76" s="40">
        <v>60.522744410640456</v>
      </c>
      <c r="X76" s="40">
        <v>59.12682136676991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206.44329602216382</v>
      </c>
      <c r="D2" s="31">
        <f t="shared" si="0"/>
        <v>210.74561243699284</v>
      </c>
      <c r="E2" s="31">
        <f t="shared" si="0"/>
        <v>214.5511332523422</v>
      </c>
      <c r="F2" s="31">
        <f t="shared" si="0"/>
        <v>218.60984167873684</v>
      </c>
      <c r="G2" s="31">
        <f t="shared" si="0"/>
        <v>223.81667697765181</v>
      </c>
      <c r="H2" s="31">
        <f t="shared" si="0"/>
        <v>230.60873903383282</v>
      </c>
      <c r="I2" s="31">
        <f t="shared" si="0"/>
        <v>237.28819109102861</v>
      </c>
      <c r="J2" s="31">
        <f t="shared" si="0"/>
        <v>243.71766058535013</v>
      </c>
      <c r="K2" s="31">
        <f t="shared" si="0"/>
        <v>250.13195192387823</v>
      </c>
      <c r="L2" s="31">
        <f t="shared" si="0"/>
        <v>247.74162034686231</v>
      </c>
      <c r="M2" s="31">
        <f t="shared" si="0"/>
        <v>254.31661258462049</v>
      </c>
      <c r="N2" s="31">
        <f t="shared" si="0"/>
        <v>257.30604962243842</v>
      </c>
      <c r="O2" s="31">
        <f t="shared" si="0"/>
        <v>259.24889445899169</v>
      </c>
      <c r="P2" s="31">
        <f t="shared" si="0"/>
        <v>260.0292326179532</v>
      </c>
      <c r="Q2" s="31">
        <f t="shared" si="0"/>
        <v>263.67940326587274</v>
      </c>
      <c r="R2" s="31">
        <f t="shared" si="0"/>
        <v>272.36997984615562</v>
      </c>
      <c r="S2" s="31">
        <f t="shared" si="0"/>
        <v>270.47382738902394</v>
      </c>
      <c r="T2" s="31">
        <f t="shared" si="0"/>
        <v>270.42327613419712</v>
      </c>
      <c r="U2" s="31">
        <f t="shared" si="0"/>
        <v>261.54376106565172</v>
      </c>
      <c r="V2" s="31">
        <f t="shared" si="0"/>
        <v>249.96697653890374</v>
      </c>
      <c r="W2" s="31">
        <f t="shared" si="0"/>
        <v>226.34070648753595</v>
      </c>
      <c r="X2" s="31">
        <f t="shared" ref="X2" si="1">SUM(X3,X17,X22,X25,X26,X51,X52,X71,X74,X75,X76)</f>
        <v>211.64103347298516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206.44329602216382</v>
      </c>
      <c r="D76" s="40">
        <v>210.74561243699284</v>
      </c>
      <c r="E76" s="40">
        <v>214.5511332523422</v>
      </c>
      <c r="F76" s="40">
        <v>218.60984167873684</v>
      </c>
      <c r="G76" s="40">
        <v>223.81667697765181</v>
      </c>
      <c r="H76" s="40">
        <v>230.60873903383282</v>
      </c>
      <c r="I76" s="40">
        <v>237.28819109102861</v>
      </c>
      <c r="J76" s="40">
        <v>243.71766058535013</v>
      </c>
      <c r="K76" s="40">
        <v>250.13195192387823</v>
      </c>
      <c r="L76" s="40">
        <v>247.74162034686231</v>
      </c>
      <c r="M76" s="40">
        <v>254.31661258462049</v>
      </c>
      <c r="N76" s="40">
        <v>257.30604962243842</v>
      </c>
      <c r="O76" s="40">
        <v>259.24889445899169</v>
      </c>
      <c r="P76" s="40">
        <v>260.0292326179532</v>
      </c>
      <c r="Q76" s="40">
        <v>263.67940326587274</v>
      </c>
      <c r="R76" s="40">
        <v>272.36997984615562</v>
      </c>
      <c r="S76" s="40">
        <v>270.47382738902394</v>
      </c>
      <c r="T76" s="40">
        <v>270.42327613419712</v>
      </c>
      <c r="U76" s="40">
        <v>261.54376106565172</v>
      </c>
      <c r="V76" s="40">
        <v>249.96697653890374</v>
      </c>
      <c r="W76" s="40">
        <v>226.34070648753595</v>
      </c>
      <c r="X76" s="40">
        <v>211.64103347298516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68.085548591826509</v>
      </c>
      <c r="D2" s="31">
        <f t="shared" si="0"/>
        <v>69.840197823396736</v>
      </c>
      <c r="E2" s="31">
        <f t="shared" si="0"/>
        <v>71.561240471901556</v>
      </c>
      <c r="F2" s="31">
        <f t="shared" si="0"/>
        <v>73.858181753458211</v>
      </c>
      <c r="G2" s="31">
        <f t="shared" si="0"/>
        <v>76.425290879127601</v>
      </c>
      <c r="H2" s="31">
        <f t="shared" si="0"/>
        <v>79.423103016819169</v>
      </c>
      <c r="I2" s="31">
        <f t="shared" si="0"/>
        <v>81.324339329713638</v>
      </c>
      <c r="J2" s="31">
        <f t="shared" si="0"/>
        <v>83.112584439134295</v>
      </c>
      <c r="K2" s="31">
        <f t="shared" si="0"/>
        <v>84.980436973312266</v>
      </c>
      <c r="L2" s="31">
        <f t="shared" si="0"/>
        <v>86.72170986955237</v>
      </c>
      <c r="M2" s="31">
        <f t="shared" si="0"/>
        <v>87.503692955482364</v>
      </c>
      <c r="N2" s="31">
        <f t="shared" si="0"/>
        <v>87.769003040183762</v>
      </c>
      <c r="O2" s="31">
        <f t="shared" si="0"/>
        <v>88.186051889766716</v>
      </c>
      <c r="P2" s="31">
        <f t="shared" si="0"/>
        <v>88.767814489655962</v>
      </c>
      <c r="Q2" s="31">
        <f t="shared" si="0"/>
        <v>89.465981212715505</v>
      </c>
      <c r="R2" s="31">
        <f t="shared" si="0"/>
        <v>88.996500543148002</v>
      </c>
      <c r="S2" s="31">
        <f t="shared" si="0"/>
        <v>89.028757914611546</v>
      </c>
      <c r="T2" s="31">
        <f t="shared" si="0"/>
        <v>90.013556940229037</v>
      </c>
      <c r="U2" s="31">
        <f t="shared" si="0"/>
        <v>90.842390750201787</v>
      </c>
      <c r="V2" s="31">
        <f t="shared" si="0"/>
        <v>91.496255052198691</v>
      </c>
      <c r="W2" s="31">
        <f t="shared" si="0"/>
        <v>92.171755871851289</v>
      </c>
      <c r="X2" s="31">
        <f t="shared" ref="X2" si="1">SUM(X3,X17,X22,X25,X26,X51,X52,X71,X74,X75,X76)</f>
        <v>92.689897109574261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68.085548591826509</v>
      </c>
      <c r="D76" s="40">
        <v>69.840197823396736</v>
      </c>
      <c r="E76" s="40">
        <v>71.561240471901556</v>
      </c>
      <c r="F76" s="40">
        <v>73.858181753458211</v>
      </c>
      <c r="G76" s="40">
        <v>76.425290879127601</v>
      </c>
      <c r="H76" s="40">
        <v>79.423103016819169</v>
      </c>
      <c r="I76" s="40">
        <v>81.324339329713638</v>
      </c>
      <c r="J76" s="40">
        <v>83.112584439134295</v>
      </c>
      <c r="K76" s="40">
        <v>84.980436973312266</v>
      </c>
      <c r="L76" s="40">
        <v>86.72170986955237</v>
      </c>
      <c r="M76" s="40">
        <v>87.503692955482364</v>
      </c>
      <c r="N76" s="40">
        <v>87.769003040183762</v>
      </c>
      <c r="O76" s="40">
        <v>88.186051889766716</v>
      </c>
      <c r="P76" s="40">
        <v>88.767814489655962</v>
      </c>
      <c r="Q76" s="40">
        <v>89.465981212715505</v>
      </c>
      <c r="R76" s="40">
        <v>88.996500543148002</v>
      </c>
      <c r="S76" s="40">
        <v>89.028757914611546</v>
      </c>
      <c r="T76" s="40">
        <v>90.013556940229037</v>
      </c>
      <c r="U76" s="40">
        <v>90.842390750201787</v>
      </c>
      <c r="V76" s="40">
        <v>91.496255052198691</v>
      </c>
      <c r="W76" s="40">
        <v>92.171755871851289</v>
      </c>
      <c r="X76" s="40">
        <v>92.689897109574261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41.376064567311808</v>
      </c>
      <c r="D2" s="31">
        <f t="shared" si="0"/>
        <v>44.774589369200633</v>
      </c>
      <c r="E2" s="31">
        <f t="shared" si="0"/>
        <v>47.957046784346616</v>
      </c>
      <c r="F2" s="31">
        <f t="shared" si="0"/>
        <v>51.83429473778704</v>
      </c>
      <c r="G2" s="31">
        <f t="shared" si="0"/>
        <v>56.280675863220701</v>
      </c>
      <c r="H2" s="31">
        <f t="shared" si="0"/>
        <v>62.198748091084198</v>
      </c>
      <c r="I2" s="31">
        <f t="shared" si="0"/>
        <v>68.357339053436846</v>
      </c>
      <c r="J2" s="31">
        <f t="shared" si="0"/>
        <v>72.579811522314074</v>
      </c>
      <c r="K2" s="31">
        <f t="shared" si="0"/>
        <v>76.744369772799487</v>
      </c>
      <c r="L2" s="31">
        <f t="shared" si="0"/>
        <v>77.365645197474393</v>
      </c>
      <c r="M2" s="31">
        <f t="shared" si="0"/>
        <v>80.676803340147032</v>
      </c>
      <c r="N2" s="31">
        <f t="shared" si="0"/>
        <v>81.459021911795062</v>
      </c>
      <c r="O2" s="31">
        <f t="shared" si="0"/>
        <v>83.249929751891003</v>
      </c>
      <c r="P2" s="31">
        <f t="shared" si="0"/>
        <v>84.291239358172419</v>
      </c>
      <c r="Q2" s="31">
        <f t="shared" si="0"/>
        <v>85.29382643550862</v>
      </c>
      <c r="R2" s="31">
        <f t="shared" si="0"/>
        <v>87.529124667957475</v>
      </c>
      <c r="S2" s="31">
        <f t="shared" si="0"/>
        <v>92.109294108963894</v>
      </c>
      <c r="T2" s="31">
        <f t="shared" si="0"/>
        <v>95.710575759831983</v>
      </c>
      <c r="U2" s="31">
        <f t="shared" si="0"/>
        <v>97.400814349521255</v>
      </c>
      <c r="V2" s="31">
        <f t="shared" si="0"/>
        <v>97.701516915429551</v>
      </c>
      <c r="W2" s="31">
        <f t="shared" si="0"/>
        <v>93.334045418920539</v>
      </c>
      <c r="X2" s="31">
        <f t="shared" ref="X2" si="1">SUM(X3,X17,X22,X25,X26,X51,X52,X71,X74,X75,X76)</f>
        <v>92.450053255887724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41.376064567311808</v>
      </c>
      <c r="D76" s="40">
        <v>44.774589369200633</v>
      </c>
      <c r="E76" s="40">
        <v>47.957046784346616</v>
      </c>
      <c r="F76" s="40">
        <v>51.83429473778704</v>
      </c>
      <c r="G76" s="40">
        <v>56.280675863220701</v>
      </c>
      <c r="H76" s="40">
        <v>62.198748091084198</v>
      </c>
      <c r="I76" s="40">
        <v>68.357339053436846</v>
      </c>
      <c r="J76" s="40">
        <v>72.579811522314074</v>
      </c>
      <c r="K76" s="40">
        <v>76.744369772799487</v>
      </c>
      <c r="L76" s="40">
        <v>77.365645197474393</v>
      </c>
      <c r="M76" s="40">
        <v>80.676803340147032</v>
      </c>
      <c r="N76" s="40">
        <v>81.459021911795062</v>
      </c>
      <c r="O76" s="40">
        <v>83.249929751891003</v>
      </c>
      <c r="P76" s="40">
        <v>84.291239358172419</v>
      </c>
      <c r="Q76" s="40">
        <v>85.29382643550862</v>
      </c>
      <c r="R76" s="40">
        <v>87.529124667957475</v>
      </c>
      <c r="S76" s="40">
        <v>92.109294108963894</v>
      </c>
      <c r="T76" s="40">
        <v>95.710575759831983</v>
      </c>
      <c r="U76" s="40">
        <v>97.400814349521255</v>
      </c>
      <c r="V76" s="40">
        <v>97.701516915429551</v>
      </c>
      <c r="W76" s="40">
        <v>93.334045418920539</v>
      </c>
      <c r="X76" s="40">
        <v>92.450053255887724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35.873393941813482</v>
      </c>
      <c r="D2" s="31">
        <f t="shared" si="0"/>
        <v>41.592920183245376</v>
      </c>
      <c r="E2" s="31">
        <f t="shared" si="0"/>
        <v>48.495048395881625</v>
      </c>
      <c r="F2" s="31">
        <f t="shared" si="0"/>
        <v>57.844490267681039</v>
      </c>
      <c r="G2" s="31">
        <f t="shared" si="0"/>
        <v>65.795583724228933</v>
      </c>
      <c r="H2" s="31">
        <f t="shared" si="0"/>
        <v>74.006155721604827</v>
      </c>
      <c r="I2" s="31">
        <f t="shared" si="0"/>
        <v>82.029941071295625</v>
      </c>
      <c r="J2" s="31">
        <f t="shared" si="0"/>
        <v>91.073911129810995</v>
      </c>
      <c r="K2" s="31">
        <f t="shared" si="0"/>
        <v>95.077171092218776</v>
      </c>
      <c r="L2" s="31">
        <f t="shared" si="0"/>
        <v>98.460391627463807</v>
      </c>
      <c r="M2" s="31">
        <f t="shared" si="0"/>
        <v>101.41274264710385</v>
      </c>
      <c r="N2" s="31">
        <f t="shared" si="0"/>
        <v>104.31195182456091</v>
      </c>
      <c r="O2" s="31">
        <f t="shared" si="0"/>
        <v>106.94156430344836</v>
      </c>
      <c r="P2" s="31">
        <f t="shared" si="0"/>
        <v>112.10691717844107</v>
      </c>
      <c r="Q2" s="31">
        <f t="shared" si="0"/>
        <v>116.36224884130536</v>
      </c>
      <c r="R2" s="31">
        <f t="shared" si="0"/>
        <v>128.43399696937746</v>
      </c>
      <c r="S2" s="31">
        <f t="shared" si="0"/>
        <v>132.04180590615766</v>
      </c>
      <c r="T2" s="31">
        <f t="shared" si="0"/>
        <v>138.43549372852718</v>
      </c>
      <c r="U2" s="31">
        <f t="shared" si="0"/>
        <v>141.1512152205039</v>
      </c>
      <c r="V2" s="31">
        <f t="shared" si="0"/>
        <v>143.1830806768146</v>
      </c>
      <c r="W2" s="31">
        <f t="shared" si="0"/>
        <v>137.57863648458101</v>
      </c>
      <c r="X2" s="31">
        <f t="shared" ref="X2" si="1">SUM(X3,X17,X22,X25,X26,X51,X52,X71,X74,X75,X76)</f>
        <v>134.34910423057013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35.873393941813482</v>
      </c>
      <c r="D76" s="40">
        <v>41.592920183245376</v>
      </c>
      <c r="E76" s="40">
        <v>48.495048395881625</v>
      </c>
      <c r="F76" s="40">
        <v>57.844490267681039</v>
      </c>
      <c r="G76" s="40">
        <v>65.795583724228933</v>
      </c>
      <c r="H76" s="40">
        <v>74.006155721604827</v>
      </c>
      <c r="I76" s="40">
        <v>82.029941071295625</v>
      </c>
      <c r="J76" s="40">
        <v>91.073911129810995</v>
      </c>
      <c r="K76" s="40">
        <v>95.077171092218776</v>
      </c>
      <c r="L76" s="40">
        <v>98.460391627463807</v>
      </c>
      <c r="M76" s="40">
        <v>101.41274264710385</v>
      </c>
      <c r="N76" s="40">
        <v>104.31195182456091</v>
      </c>
      <c r="O76" s="40">
        <v>106.94156430344836</v>
      </c>
      <c r="P76" s="40">
        <v>112.10691717844107</v>
      </c>
      <c r="Q76" s="40">
        <v>116.36224884130536</v>
      </c>
      <c r="R76" s="40">
        <v>128.43399696937746</v>
      </c>
      <c r="S76" s="40">
        <v>132.04180590615766</v>
      </c>
      <c r="T76" s="40">
        <v>138.43549372852718</v>
      </c>
      <c r="U76" s="40">
        <v>141.1512152205039</v>
      </c>
      <c r="V76" s="40">
        <v>143.1830806768146</v>
      </c>
      <c r="W76" s="40">
        <v>137.57863648458101</v>
      </c>
      <c r="X76" s="40">
        <v>134.34910423057013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6437.1229578675848</v>
      </c>
      <c r="D2" s="31">
        <f t="shared" si="0"/>
        <v>7012.0315563198619</v>
      </c>
      <c r="E2" s="31">
        <f t="shared" si="0"/>
        <v>6726.7165950128965</v>
      </c>
      <c r="F2" s="31">
        <f t="shared" si="0"/>
        <v>6940.7822871883063</v>
      </c>
      <c r="G2" s="31">
        <f t="shared" si="0"/>
        <v>6836.2711092003437</v>
      </c>
      <c r="H2" s="31">
        <f t="shared" si="0"/>
        <v>6671.8924333619934</v>
      </c>
      <c r="I2" s="31">
        <f t="shared" si="0"/>
        <v>6793.3491831470328</v>
      </c>
      <c r="J2" s="31">
        <f t="shared" si="0"/>
        <v>6416.6843508168531</v>
      </c>
      <c r="K2" s="31">
        <f t="shared" si="0"/>
        <v>6514.2328460877052</v>
      </c>
      <c r="L2" s="31">
        <f t="shared" si="0"/>
        <v>6656.571195184868</v>
      </c>
      <c r="M2" s="31">
        <f t="shared" si="0"/>
        <v>7442.8042992261408</v>
      </c>
      <c r="N2" s="31">
        <f t="shared" si="0"/>
        <v>6866.8625107480639</v>
      </c>
      <c r="O2" s="31">
        <f t="shared" si="0"/>
        <v>7123.9389509888206</v>
      </c>
      <c r="P2" s="31">
        <f t="shared" si="0"/>
        <v>7275.4100601891641</v>
      </c>
      <c r="Q2" s="31">
        <f t="shared" si="0"/>
        <v>6563.5884780739452</v>
      </c>
      <c r="R2" s="31">
        <f t="shared" si="0"/>
        <v>6775.78667239897</v>
      </c>
      <c r="S2" s="31">
        <f t="shared" si="0"/>
        <v>7096.4486672398989</v>
      </c>
      <c r="T2" s="31">
        <f t="shared" si="0"/>
        <v>7209.2418744625975</v>
      </c>
      <c r="U2" s="31">
        <f t="shared" si="0"/>
        <v>7051.0775580395521</v>
      </c>
      <c r="V2" s="31">
        <f t="shared" si="0"/>
        <v>6971.7562338779007</v>
      </c>
      <c r="W2" s="31">
        <f t="shared" si="0"/>
        <v>7156.4210662080823</v>
      </c>
      <c r="X2" s="31">
        <f t="shared" ref="X2" si="1">SUM(X3,X17,X22,X25,X26,X51,X52,X71,X74,X75,X76)</f>
        <v>7873.5815993121241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908.66801375752368</v>
      </c>
      <c r="D3" s="34">
        <f t="shared" ref="D3:W3" si="3">SUM(D4,D8,D11)</f>
        <v>918.56938950988877</v>
      </c>
      <c r="E3" s="34">
        <f t="shared" si="3"/>
        <v>836.81444539982817</v>
      </c>
      <c r="F3" s="34">
        <f t="shared" si="3"/>
        <v>835.73731728288919</v>
      </c>
      <c r="G3" s="34">
        <f t="shared" si="3"/>
        <v>820.03026655202041</v>
      </c>
      <c r="H3" s="34">
        <f t="shared" si="3"/>
        <v>687.66603611349888</v>
      </c>
      <c r="I3" s="34">
        <f t="shared" si="3"/>
        <v>800.29131556319828</v>
      </c>
      <c r="J3" s="34">
        <f t="shared" si="3"/>
        <v>642.10386930352502</v>
      </c>
      <c r="K3" s="34">
        <f t="shared" si="3"/>
        <v>645.11418744625973</v>
      </c>
      <c r="L3" s="34">
        <f t="shared" si="3"/>
        <v>723.13327601031801</v>
      </c>
      <c r="M3" s="34">
        <f t="shared" si="3"/>
        <v>950.9214961306966</v>
      </c>
      <c r="N3" s="34">
        <f t="shared" si="3"/>
        <v>889.07429062768676</v>
      </c>
      <c r="O3" s="34">
        <f t="shared" si="3"/>
        <v>937.82484952708421</v>
      </c>
      <c r="P3" s="34">
        <f t="shared" si="3"/>
        <v>977.50429922613898</v>
      </c>
      <c r="Q3" s="34">
        <f t="shared" si="3"/>
        <v>830.10189165950123</v>
      </c>
      <c r="R3" s="34">
        <f t="shared" si="3"/>
        <v>830.50455717970772</v>
      </c>
      <c r="S3" s="34">
        <f t="shared" si="3"/>
        <v>820.00421324161687</v>
      </c>
      <c r="T3" s="34">
        <f t="shared" si="3"/>
        <v>837.63963886500403</v>
      </c>
      <c r="U3" s="34">
        <f t="shared" si="3"/>
        <v>786.31994840928553</v>
      </c>
      <c r="V3" s="34">
        <f t="shared" si="3"/>
        <v>646.58503869303479</v>
      </c>
      <c r="W3" s="34">
        <f t="shared" si="3"/>
        <v>634.43508168529661</v>
      </c>
      <c r="X3" s="34">
        <f t="shared" ref="X3" si="4">SUM(X4,X8,X11)</f>
        <v>636.44797936371458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92.751504729148749</v>
      </c>
      <c r="D4" s="29">
        <f t="shared" ref="D4:W4" si="6">SUM(D5:D7)</f>
        <v>106.49664660361144</v>
      </c>
      <c r="E4" s="29">
        <f t="shared" si="6"/>
        <v>73.801461736887376</v>
      </c>
      <c r="F4" s="29">
        <f t="shared" si="6"/>
        <v>50.538263112639726</v>
      </c>
      <c r="G4" s="29">
        <f t="shared" si="6"/>
        <v>66.153052450558889</v>
      </c>
      <c r="H4" s="29">
        <f t="shared" si="6"/>
        <v>50.303353396388609</v>
      </c>
      <c r="I4" s="29">
        <f t="shared" si="6"/>
        <v>63.93112639724847</v>
      </c>
      <c r="J4" s="29">
        <f t="shared" si="6"/>
        <v>46.731728288907959</v>
      </c>
      <c r="K4" s="29">
        <f t="shared" si="6"/>
        <v>44.61255374032676</v>
      </c>
      <c r="L4" s="29">
        <f t="shared" si="6"/>
        <v>58.509372312983658</v>
      </c>
      <c r="M4" s="29">
        <f t="shared" si="6"/>
        <v>197.89097162510754</v>
      </c>
      <c r="N4" s="29">
        <f t="shared" si="6"/>
        <v>153.32785898538259</v>
      </c>
      <c r="O4" s="29">
        <f t="shared" si="6"/>
        <v>240.30842648323281</v>
      </c>
      <c r="P4" s="29">
        <f t="shared" si="6"/>
        <v>217.82201203783313</v>
      </c>
      <c r="Q4" s="29">
        <f t="shared" si="6"/>
        <v>210.5262252794497</v>
      </c>
      <c r="R4" s="29">
        <f t="shared" si="6"/>
        <v>221.83181427343081</v>
      </c>
      <c r="S4" s="29">
        <f t="shared" si="6"/>
        <v>201.34849527085132</v>
      </c>
      <c r="T4" s="29">
        <f t="shared" si="6"/>
        <v>218.28065348237308</v>
      </c>
      <c r="U4" s="29">
        <f t="shared" si="6"/>
        <v>218.4438521066206</v>
      </c>
      <c r="V4" s="29">
        <f t="shared" si="6"/>
        <v>144.55236457437653</v>
      </c>
      <c r="W4" s="29">
        <f t="shared" si="6"/>
        <v>146.9713671539123</v>
      </c>
      <c r="X4" s="29">
        <f t="shared" ref="X4" si="7">SUM(X5:X7)</f>
        <v>141.0681857265692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92.751504729148749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106.49664660361144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73.801461736887376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50.538263112639726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66.153052450558889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50.303353396388609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63.93112639724847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46.731728288907959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44.61255374032676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58.509372312983658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197.89097162510754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153.32785898538259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240.30842648323281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217.82201203783313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210.5262252794497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221.83181427343081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201.34849527085132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218.28065348237308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218.4438521066206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144.55236457437653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146.9713671539123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141.0681857265692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710.16844368013756</v>
      </c>
      <c r="D8" s="29">
        <f t="shared" ref="D8:W8" si="9">SUM(D9:D10)</f>
        <v>714.29974204643202</v>
      </c>
      <c r="E8" s="29">
        <f t="shared" si="9"/>
        <v>660.68693035253659</v>
      </c>
      <c r="F8" s="29">
        <f t="shared" si="9"/>
        <v>660.30051590713686</v>
      </c>
      <c r="G8" s="29">
        <f t="shared" si="9"/>
        <v>630.82115219260515</v>
      </c>
      <c r="H8" s="29">
        <f t="shared" si="9"/>
        <v>535.20206362854628</v>
      </c>
      <c r="I8" s="29">
        <f t="shared" si="9"/>
        <v>636.31083404987078</v>
      </c>
      <c r="J8" s="29">
        <f t="shared" si="9"/>
        <v>508.5984522785896</v>
      </c>
      <c r="K8" s="29">
        <f t="shared" si="9"/>
        <v>505.37884780739466</v>
      </c>
      <c r="L8" s="29">
        <f t="shared" si="9"/>
        <v>531.61255374032669</v>
      </c>
      <c r="M8" s="29">
        <f t="shared" si="9"/>
        <v>631.18228718830608</v>
      </c>
      <c r="N8" s="29">
        <f t="shared" si="9"/>
        <v>652.32854686156475</v>
      </c>
      <c r="O8" s="29">
        <f t="shared" si="9"/>
        <v>606.77901977643967</v>
      </c>
      <c r="P8" s="29">
        <f t="shared" si="9"/>
        <v>668.52966466036094</v>
      </c>
      <c r="Q8" s="29">
        <f t="shared" si="9"/>
        <v>539.60791057609629</v>
      </c>
      <c r="R8" s="29">
        <f t="shared" si="9"/>
        <v>529.10928632846094</v>
      </c>
      <c r="S8" s="29">
        <f t="shared" si="9"/>
        <v>540.5006878761825</v>
      </c>
      <c r="T8" s="29">
        <f t="shared" si="9"/>
        <v>524.28968185726558</v>
      </c>
      <c r="U8" s="29">
        <f t="shared" si="9"/>
        <v>469.72106620808205</v>
      </c>
      <c r="V8" s="29">
        <f t="shared" si="9"/>
        <v>411.53387790197729</v>
      </c>
      <c r="W8" s="29">
        <f t="shared" si="9"/>
        <v>404.83972484952704</v>
      </c>
      <c r="X8" s="29">
        <f t="shared" ref="X8" si="10">SUM(X9:X10)</f>
        <v>393.07996560619097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710.16844368013756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714.29974204643202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660.68693035253659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660.30051590713686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630.82115219260515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535.20206362854628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636.31083404987078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508.5984522785896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505.37884780739466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531.61255374032669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631.18228718830608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652.32854686156475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606.77901977643967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668.52966466036094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539.60791057609629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529.10928632846094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540.5006878761825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524.28968185726558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469.72106620808205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411.53387790197729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404.83972484952704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393.07996560619097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105.74806534823732</v>
      </c>
      <c r="D11" s="29">
        <f t="shared" ref="D11:W11" si="12">SUM(D12:D16)</f>
        <v>97.773000859845268</v>
      </c>
      <c r="E11" s="29">
        <f t="shared" si="12"/>
        <v>102.32605331040412</v>
      </c>
      <c r="F11" s="29">
        <f t="shared" si="12"/>
        <v>124.89853826311266</v>
      </c>
      <c r="G11" s="29">
        <f t="shared" si="12"/>
        <v>123.05606190885639</v>
      </c>
      <c r="H11" s="29">
        <f t="shared" si="12"/>
        <v>102.16061908856398</v>
      </c>
      <c r="I11" s="29">
        <f t="shared" si="12"/>
        <v>100.04935511607906</v>
      </c>
      <c r="J11" s="29">
        <f t="shared" si="12"/>
        <v>86.773688736027466</v>
      </c>
      <c r="K11" s="29">
        <f t="shared" si="12"/>
        <v>95.122785898538268</v>
      </c>
      <c r="L11" s="29">
        <f t="shared" si="12"/>
        <v>133.0113499570077</v>
      </c>
      <c r="M11" s="29">
        <f t="shared" si="12"/>
        <v>121.84823731728289</v>
      </c>
      <c r="N11" s="29">
        <f t="shared" si="12"/>
        <v>83.417884780739456</v>
      </c>
      <c r="O11" s="29">
        <f t="shared" si="12"/>
        <v>90.737403267411793</v>
      </c>
      <c r="P11" s="29">
        <f t="shared" si="12"/>
        <v>91.152622527944956</v>
      </c>
      <c r="Q11" s="29">
        <f t="shared" si="12"/>
        <v>79.967755803955271</v>
      </c>
      <c r="R11" s="29">
        <f t="shared" si="12"/>
        <v>79.563456577815998</v>
      </c>
      <c r="S11" s="29">
        <f t="shared" si="12"/>
        <v>78.155030094582997</v>
      </c>
      <c r="T11" s="29">
        <f t="shared" si="12"/>
        <v>95.069303525365399</v>
      </c>
      <c r="U11" s="29">
        <f t="shared" si="12"/>
        <v>98.155030094582884</v>
      </c>
      <c r="V11" s="29">
        <f t="shared" si="12"/>
        <v>90.498796216680944</v>
      </c>
      <c r="W11" s="29">
        <f t="shared" si="12"/>
        <v>82.623989681857253</v>
      </c>
      <c r="X11" s="29">
        <f t="shared" ref="X11" si="13">SUM(X12:X16)</f>
        <v>102.29982803095444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33.751504729148749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39.869561478933797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43.291401547721406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55.011349957007752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56.492089423903693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32.092003439380882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25.08357695614788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15.777558039552874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16.303611349957009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26.949441100601895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24.793895098882203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21.473172828890796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21.806448839208926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21.755975924333615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21.749097162510751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21.888220120378335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20.817712811693902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21.026139294926907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19.758727429062748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13.850558899398102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12.379879621668101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12.041272570937231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71.996560619088569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57.903439380911465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59.034651762682714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69.887188306104903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66.5639724849527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70.068615649183087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74.965778159931176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70.996130696474594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78.819174548581259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106.06190885640581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97.054342218400691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61.944711951848667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68.930954428202867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69.396646603611345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58.218658641444527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57.67523645743767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57.337317282889096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74.043164230438492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78.396302665520139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76.648237317282835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70.244110060189158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90.25855546001722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75.809716251074803</v>
      </c>
      <c r="D26" s="37">
        <f t="shared" ref="D26:W26" si="21">SUM(D27,D33)</f>
        <v>86.804299226139293</v>
      </c>
      <c r="E26" s="37">
        <f t="shared" si="21"/>
        <v>68.83783319002579</v>
      </c>
      <c r="F26" s="37">
        <f t="shared" si="21"/>
        <v>61.463284608770422</v>
      </c>
      <c r="G26" s="37">
        <f t="shared" si="21"/>
        <v>62.479277730008604</v>
      </c>
      <c r="H26" s="37">
        <f t="shared" si="21"/>
        <v>38.122957867583835</v>
      </c>
      <c r="I26" s="37">
        <f t="shared" si="21"/>
        <v>39.3834909716251</v>
      </c>
      <c r="J26" s="37">
        <f t="shared" si="21"/>
        <v>27.349613069647464</v>
      </c>
      <c r="K26" s="37">
        <f t="shared" si="21"/>
        <v>19.88856405846947</v>
      </c>
      <c r="L26" s="37">
        <f t="shared" si="21"/>
        <v>6.2792777300085989</v>
      </c>
      <c r="M26" s="37">
        <f t="shared" si="21"/>
        <v>26.16680997420465</v>
      </c>
      <c r="N26" s="37">
        <f t="shared" si="21"/>
        <v>34.533877901977654</v>
      </c>
      <c r="O26" s="37">
        <f t="shared" si="21"/>
        <v>52.307222699914021</v>
      </c>
      <c r="P26" s="37">
        <f t="shared" si="21"/>
        <v>44.984264832330176</v>
      </c>
      <c r="Q26" s="37">
        <f t="shared" si="21"/>
        <v>54.399570077386052</v>
      </c>
      <c r="R26" s="37">
        <f t="shared" si="21"/>
        <v>51.261134995700779</v>
      </c>
      <c r="S26" s="37">
        <f t="shared" si="21"/>
        <v>51.261134995700786</v>
      </c>
      <c r="T26" s="37">
        <f t="shared" si="21"/>
        <v>51.261134995700779</v>
      </c>
      <c r="U26" s="37">
        <f t="shared" si="21"/>
        <v>58.584092863284631</v>
      </c>
      <c r="V26" s="37">
        <f t="shared" si="21"/>
        <v>53.353396388650054</v>
      </c>
      <c r="W26" s="37">
        <f t="shared" si="21"/>
        <v>56.491831470335335</v>
      </c>
      <c r="X26" s="37">
        <f t="shared" ref="X26" si="22">SUM(X27,X33)</f>
        <v>57.538005159071325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75.809716251074803</v>
      </c>
      <c r="D33" s="29">
        <f t="shared" ref="D33:W33" si="27">SUM(D34:D50)</f>
        <v>86.804299226139293</v>
      </c>
      <c r="E33" s="29">
        <f t="shared" si="27"/>
        <v>68.83783319002579</v>
      </c>
      <c r="F33" s="29">
        <f t="shared" si="27"/>
        <v>61.463284608770422</v>
      </c>
      <c r="G33" s="29">
        <f t="shared" si="27"/>
        <v>62.479277730008604</v>
      </c>
      <c r="H33" s="29">
        <f t="shared" si="27"/>
        <v>38.122957867583835</v>
      </c>
      <c r="I33" s="29">
        <f t="shared" si="27"/>
        <v>39.3834909716251</v>
      </c>
      <c r="J33" s="29">
        <f t="shared" si="27"/>
        <v>27.349613069647464</v>
      </c>
      <c r="K33" s="29">
        <f t="shared" si="27"/>
        <v>19.88856405846947</v>
      </c>
      <c r="L33" s="29">
        <f t="shared" si="27"/>
        <v>6.2792777300085989</v>
      </c>
      <c r="M33" s="29">
        <f t="shared" si="27"/>
        <v>26.16680997420465</v>
      </c>
      <c r="N33" s="29">
        <f t="shared" si="27"/>
        <v>34.533877901977654</v>
      </c>
      <c r="O33" s="29">
        <f t="shared" si="27"/>
        <v>52.307222699914021</v>
      </c>
      <c r="P33" s="29">
        <f t="shared" si="27"/>
        <v>44.984264832330176</v>
      </c>
      <c r="Q33" s="29">
        <f t="shared" si="27"/>
        <v>54.399570077386052</v>
      </c>
      <c r="R33" s="29">
        <f t="shared" si="27"/>
        <v>51.261134995700779</v>
      </c>
      <c r="S33" s="29">
        <f t="shared" si="27"/>
        <v>51.261134995700786</v>
      </c>
      <c r="T33" s="29">
        <f t="shared" si="27"/>
        <v>51.261134995700779</v>
      </c>
      <c r="U33" s="29">
        <f t="shared" si="27"/>
        <v>58.584092863284631</v>
      </c>
      <c r="V33" s="29">
        <f t="shared" si="27"/>
        <v>53.353396388650054</v>
      </c>
      <c r="W33" s="29">
        <f t="shared" si="27"/>
        <v>56.491831470335335</v>
      </c>
      <c r="X33" s="29">
        <f t="shared" ref="X33" si="28">SUM(X34:X50)</f>
        <v>57.538005159071325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75.809716251074803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86.804299226139293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68.83783319002579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61.463284608770422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62.479277730008604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38.122957867583835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39.3834909716251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27.349613069647464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19.88856405846947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6.2792777300085989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26.16680997420465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34.533877901977654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52.307222699914021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44.984264832330176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54.399570077386052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51.261134995700779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51.261134995700786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51.261134995700779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58.584092863284631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53.353396388650054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56.491831470335335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57.538005159071325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0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0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0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0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0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0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0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0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0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0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0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0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0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0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0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0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0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0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0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0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0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2049.3121238177132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2377.0421324161643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2229.5786758383497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2401.9776440240748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2351.074806534823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2310.5546001719695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2275.4729148753222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2036.0705073086842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2047.420464316423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2059.264832330181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2382.3731728288903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2002.4075666380052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2023.3447979363714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2029.9441100601887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1645.0128976784181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1789.4024075666396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1993.6858985382628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2004.4711951848672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1878.8429062768703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1795.387446259673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1855.9941530524497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2081.5910576096308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1001.4939810834044</v>
      </c>
      <c r="D52" s="37">
        <f t="shared" ref="D52:W52" si="30">SUM(D53:D70)</f>
        <v>1062.2993981083398</v>
      </c>
      <c r="E52" s="37">
        <f t="shared" si="30"/>
        <v>1095.531728288908</v>
      </c>
      <c r="F52" s="37">
        <f t="shared" si="30"/>
        <v>1128.9738607050735</v>
      </c>
      <c r="G52" s="37">
        <f t="shared" si="30"/>
        <v>1165.9092863284613</v>
      </c>
      <c r="H52" s="37">
        <f t="shared" si="30"/>
        <v>1202.2012037833185</v>
      </c>
      <c r="I52" s="37">
        <f t="shared" si="30"/>
        <v>1258.5779019776433</v>
      </c>
      <c r="J52" s="37">
        <f t="shared" si="30"/>
        <v>1314.3036113499563</v>
      </c>
      <c r="K52" s="37">
        <f t="shared" si="30"/>
        <v>1391.8115219260533</v>
      </c>
      <c r="L52" s="37">
        <f t="shared" si="30"/>
        <v>1490.655803955289</v>
      </c>
      <c r="M52" s="37">
        <f t="shared" si="30"/>
        <v>1554.1128976784187</v>
      </c>
      <c r="N52" s="37">
        <f t="shared" si="30"/>
        <v>1609.6392089423887</v>
      </c>
      <c r="O52" s="37">
        <f t="shared" si="30"/>
        <v>1686.7112639724839</v>
      </c>
      <c r="P52" s="37">
        <f t="shared" si="30"/>
        <v>1763.3996560619091</v>
      </c>
      <c r="Q52" s="37">
        <f t="shared" si="30"/>
        <v>1813.4999140154766</v>
      </c>
      <c r="R52" s="37">
        <f t="shared" si="30"/>
        <v>1851.8192605331044</v>
      </c>
      <c r="S52" s="37">
        <f t="shared" si="30"/>
        <v>1890.353826311265</v>
      </c>
      <c r="T52" s="37">
        <f t="shared" si="30"/>
        <v>1942.0385210662087</v>
      </c>
      <c r="U52" s="37">
        <f t="shared" si="30"/>
        <v>2034.9851246775586</v>
      </c>
      <c r="V52" s="37">
        <f t="shared" si="30"/>
        <v>2193.3467755803954</v>
      </c>
      <c r="W52" s="37">
        <f t="shared" si="30"/>
        <v>2260.1374032674116</v>
      </c>
      <c r="X52" s="37">
        <f t="shared" ref="X52" si="31">SUM(X53:X70)</f>
        <v>2523.3870163370593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1.385296646603611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1.5525365434221841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1.863026655202064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2.335769561478934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2.9286328460877038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3.675838349097162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4.9110060189165949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6.7954428202923474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8.5325021496130695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9.876354256233876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10.812123817712809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11.52639724849527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12.33465176268272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13.02089423903697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13.63190025795357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14.049011177987961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14.32441960447119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14.712983662940671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15.111951848667241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1000.38211521926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1060.3085984522779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1091.4301805674979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1121.4531384350821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1155.8708512467761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1189.6674978503866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1241.5926053310397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1291.8219260533097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1363.7145313843507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1454.8581255374042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1509.0522785898547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1554.4568357695598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1620.7366294067058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1686.7297506448842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1726.3781599312119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1753.0810834049873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1776.8940670679287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1810.8797076526232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1882.6976784178853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2016.8110060189165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2058.4255374032673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2292.3847807394668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1.1118658641444541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1.990799656061909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4.1015477214101459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6.13542562338779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8.4858985382631129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10.670679277730009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14.64952708512468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19.553052450558901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24.42115219260533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30.88667239896818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38.265176268271709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46.649871023215823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56.098280309544279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65.857781599312119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75.59535683576955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86.40352536543422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100.4388650042992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117.526913155632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138.23843508168531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162.21134995700771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186.9988822012038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215.89028374892521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1213.361049011178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1342.9827171109202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1281.7664660361127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1265.1667239896822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1187.852278589854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1167.7414445399827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1112.830782459157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1137.5274290627692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1145.7676698194332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1114.3833190025803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1237.054514187447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1110.2273430782459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1170.0104901117802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1194.2294926913146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1006.0428202923467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1016.1699054170252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1056.9647463456586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1065.897592433362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998.31831470335339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971.23198624247607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975.97652622527983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1090.5284608770414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1188.4780739466903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1224.333619948409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1214.1874462596729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1247.463456577816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1248.9251934651763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1265.6061908856402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1306.7927773000863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1259.32932072227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1264.2304385210659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1262.8546861564921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1292.175408426483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1220.980223559759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1253.7403267411862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1265.3482373172833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1214.531384350817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1236.6294067067927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1284.178847807395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1307.933791917455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1294.0271711091998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1311.8515907136721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1373.3860705073089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1484.0890799656061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4875.7387247560546</v>
      </c>
      <c r="D2" s="31">
        <f t="shared" ref="D2:W2" si="1">SUM(D3,D17,D22,D25,D26,D51,D52,D71,D74,D75,D76)</f>
        <v>5402.392261934946</v>
      </c>
      <c r="E2" s="31">
        <f t="shared" si="1"/>
        <v>5122.5629409948788</v>
      </c>
      <c r="F2" s="31">
        <f t="shared" si="1"/>
        <v>5281.0095907116902</v>
      </c>
      <c r="G2" s="31">
        <f t="shared" si="1"/>
        <v>5182.7873983037071</v>
      </c>
      <c r="H2" s="31">
        <f t="shared" si="1"/>
        <v>4966.2748726883965</v>
      </c>
      <c r="I2" s="31">
        <f t="shared" si="1"/>
        <v>5072.4450680024056</v>
      </c>
      <c r="J2" s="31">
        <f t="shared" si="1"/>
        <v>4756.8671900441823</v>
      </c>
      <c r="K2" s="31">
        <f t="shared" si="1"/>
        <v>4842.6429577930739</v>
      </c>
      <c r="L2" s="31">
        <f t="shared" si="1"/>
        <v>4997.3380479040352</v>
      </c>
      <c r="M2" s="31">
        <f t="shared" si="1"/>
        <v>5737.4398035683298</v>
      </c>
      <c r="N2" s="31">
        <f t="shared" si="1"/>
        <v>5280.4946425477838</v>
      </c>
      <c r="O2" s="31">
        <f t="shared" si="1"/>
        <v>5508.4260456827369</v>
      </c>
      <c r="P2" s="31">
        <f t="shared" si="1"/>
        <v>5661.5101923943885</v>
      </c>
      <c r="Q2" s="31">
        <f t="shared" si="1"/>
        <v>5013.2771788834034</v>
      </c>
      <c r="R2" s="31">
        <f t="shared" si="1"/>
        <v>5195.3168199261845</v>
      </c>
      <c r="S2" s="31">
        <f t="shared" si="1"/>
        <v>5462.628826612221</v>
      </c>
      <c r="T2" s="31">
        <f t="shared" si="1"/>
        <v>5526.7117558797381</v>
      </c>
      <c r="U2" s="31">
        <f t="shared" si="1"/>
        <v>5391.1105791920736</v>
      </c>
      <c r="V2" s="31">
        <f t="shared" si="1"/>
        <v>5334.101451639046</v>
      </c>
      <c r="W2" s="31">
        <f t="shared" si="1"/>
        <v>5446.8668027242711</v>
      </c>
      <c r="X2" s="31">
        <f t="shared" ref="X2" si="2">SUM(X3,X17,X22,X25,X26,X51,X52,X71,X74,X75,X76)</f>
        <v>6097.7703727152357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873.24212594919311</v>
      </c>
      <c r="D3" s="34">
        <f t="shared" ref="D3:W3" si="4">SUM(D4,D8,D11)</f>
        <v>885.0237504581587</v>
      </c>
      <c r="E3" s="34">
        <f t="shared" si="4"/>
        <v>805.04500680402646</v>
      </c>
      <c r="F3" s="34">
        <f t="shared" si="4"/>
        <v>803.71650693159813</v>
      </c>
      <c r="G3" s="34">
        <f t="shared" si="4"/>
        <v>788.69907804355114</v>
      </c>
      <c r="H3" s="34">
        <f t="shared" si="4"/>
        <v>659.118667615699</v>
      </c>
      <c r="I3" s="34">
        <f t="shared" si="4"/>
        <v>768.15378229296675</v>
      </c>
      <c r="J3" s="34">
        <f t="shared" si="4"/>
        <v>615.6546174144105</v>
      </c>
      <c r="K3" s="34">
        <f t="shared" si="4"/>
        <v>619.41292275507669</v>
      </c>
      <c r="L3" s="34">
        <f t="shared" si="4"/>
        <v>696.21259075443925</v>
      </c>
      <c r="M3" s="34">
        <f t="shared" si="4"/>
        <v>919.08028539250245</v>
      </c>
      <c r="N3" s="34">
        <f t="shared" si="4"/>
        <v>857.27622596711342</v>
      </c>
      <c r="O3" s="34">
        <f t="shared" si="4"/>
        <v>905.8369513059281</v>
      </c>
      <c r="P3" s="34">
        <f t="shared" si="4"/>
        <v>945.47293197712793</v>
      </c>
      <c r="Q3" s="34">
        <f t="shared" si="4"/>
        <v>798.14505494026776</v>
      </c>
      <c r="R3" s="34">
        <f t="shared" si="4"/>
        <v>798.46615075953002</v>
      </c>
      <c r="S3" s="34">
        <f t="shared" si="4"/>
        <v>792.87447215056875</v>
      </c>
      <c r="T3" s="34">
        <f t="shared" si="4"/>
        <v>808.93614216107733</v>
      </c>
      <c r="U3" s="34">
        <f t="shared" si="4"/>
        <v>760.4929531799072</v>
      </c>
      <c r="V3" s="34">
        <f t="shared" si="4"/>
        <v>626.07526952368414</v>
      </c>
      <c r="W3" s="34">
        <f t="shared" si="4"/>
        <v>614.67664326766146</v>
      </c>
      <c r="X3" s="34">
        <f t="shared" ref="X3" si="5">SUM(X4,X8,X11)</f>
        <v>620.36744290630315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89.135437748864931</v>
      </c>
      <c r="D4" s="29">
        <f t="shared" ref="D4:W4" si="7">SUM(D5:D7)</f>
        <v>102.60744878362907</v>
      </c>
      <c r="E4" s="29">
        <f t="shared" si="7"/>
        <v>70.999608805428736</v>
      </c>
      <c r="F4" s="29">
        <f t="shared" si="7"/>
        <v>48.601917678317427</v>
      </c>
      <c r="G4" s="29">
        <f t="shared" si="7"/>
        <v>63.625519210287159</v>
      </c>
      <c r="H4" s="29">
        <f t="shared" si="7"/>
        <v>48.215089194483568</v>
      </c>
      <c r="I4" s="29">
        <f t="shared" si="7"/>
        <v>61.363825388678791</v>
      </c>
      <c r="J4" s="29">
        <f t="shared" si="7"/>
        <v>44.806776093762863</v>
      </c>
      <c r="K4" s="29">
        <f t="shared" si="7"/>
        <v>42.835195445404317</v>
      </c>
      <c r="L4" s="29">
        <f t="shared" si="7"/>
        <v>56.33119513761276</v>
      </c>
      <c r="M4" s="29">
        <f t="shared" si="7"/>
        <v>191.26467475797372</v>
      </c>
      <c r="N4" s="29">
        <f t="shared" si="7"/>
        <v>147.84403246415638</v>
      </c>
      <c r="O4" s="29">
        <f t="shared" si="7"/>
        <v>232.111841063356</v>
      </c>
      <c r="P4" s="29">
        <f t="shared" si="7"/>
        <v>210.68430751006181</v>
      </c>
      <c r="Q4" s="29">
        <f t="shared" si="7"/>
        <v>202.42149467472581</v>
      </c>
      <c r="R4" s="29">
        <f t="shared" si="7"/>
        <v>213.27419979536882</v>
      </c>
      <c r="S4" s="29">
        <f t="shared" si="7"/>
        <v>194.68690444295058</v>
      </c>
      <c r="T4" s="29">
        <f t="shared" si="7"/>
        <v>210.80080447922438</v>
      </c>
      <c r="U4" s="29">
        <f t="shared" si="7"/>
        <v>211.2689758521673</v>
      </c>
      <c r="V4" s="29">
        <f t="shared" si="7"/>
        <v>139.96714305997679</v>
      </c>
      <c r="W4" s="29">
        <f t="shared" si="7"/>
        <v>142.39418535723058</v>
      </c>
      <c r="X4" s="29">
        <f t="shared" ref="X4" si="8">SUM(X5:X7)</f>
        <v>137.50394767866959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89.135437748864931</v>
      </c>
      <c r="D7" s="10">
        <v>102.60744878362907</v>
      </c>
      <c r="E7" s="10">
        <v>70.999608805428736</v>
      </c>
      <c r="F7" s="10">
        <v>48.601917678317427</v>
      </c>
      <c r="G7" s="10">
        <v>63.625519210287159</v>
      </c>
      <c r="H7" s="10">
        <v>48.215089194483568</v>
      </c>
      <c r="I7" s="10">
        <v>61.363825388678791</v>
      </c>
      <c r="J7" s="10">
        <v>44.806776093762863</v>
      </c>
      <c r="K7" s="10">
        <v>42.835195445404317</v>
      </c>
      <c r="L7" s="10">
        <v>56.33119513761276</v>
      </c>
      <c r="M7" s="10">
        <v>191.26467475797372</v>
      </c>
      <c r="N7" s="10">
        <v>147.84403246415638</v>
      </c>
      <c r="O7" s="10">
        <v>232.111841063356</v>
      </c>
      <c r="P7" s="10">
        <v>210.68430751006181</v>
      </c>
      <c r="Q7" s="10">
        <v>202.42149467472581</v>
      </c>
      <c r="R7" s="10">
        <v>213.27419979536882</v>
      </c>
      <c r="S7" s="10">
        <v>194.68690444295058</v>
      </c>
      <c r="T7" s="10">
        <v>210.80080447922438</v>
      </c>
      <c r="U7" s="10">
        <v>211.2689758521673</v>
      </c>
      <c r="V7" s="10">
        <v>139.96714305997679</v>
      </c>
      <c r="W7" s="10">
        <v>142.39418535723058</v>
      </c>
      <c r="X7" s="10">
        <v>137.50394767866959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682.481381705991</v>
      </c>
      <c r="D8" s="29">
        <f t="shared" ref="D8:W8" si="10">SUM(D9:D10)</f>
        <v>688.21391598356001</v>
      </c>
      <c r="E8" s="29">
        <f t="shared" si="10"/>
        <v>635.60412617740701</v>
      </c>
      <c r="F8" s="29">
        <f t="shared" si="10"/>
        <v>635.00146899672427</v>
      </c>
      <c r="G8" s="29">
        <f t="shared" si="10"/>
        <v>606.71914371726007</v>
      </c>
      <c r="H8" s="29">
        <f t="shared" si="10"/>
        <v>512.98399594915702</v>
      </c>
      <c r="I8" s="29">
        <f t="shared" si="10"/>
        <v>610.7583131092988</v>
      </c>
      <c r="J8" s="29">
        <f t="shared" si="10"/>
        <v>487.64849508658369</v>
      </c>
      <c r="K8" s="29">
        <f t="shared" si="10"/>
        <v>485.24462073630747</v>
      </c>
      <c r="L8" s="29">
        <f t="shared" si="10"/>
        <v>511.82177006034419</v>
      </c>
      <c r="M8" s="29">
        <f t="shared" si="10"/>
        <v>610.04741085797241</v>
      </c>
      <c r="N8" s="29">
        <f t="shared" si="10"/>
        <v>628.99777964480324</v>
      </c>
      <c r="O8" s="29">
        <f t="shared" si="10"/>
        <v>586.08263330605632</v>
      </c>
      <c r="P8" s="29">
        <f t="shared" si="10"/>
        <v>646.62293829348255</v>
      </c>
      <c r="Q8" s="29">
        <f t="shared" si="10"/>
        <v>518.8343620949413</v>
      </c>
      <c r="R8" s="29">
        <f t="shared" si="10"/>
        <v>508.69781692768157</v>
      </c>
      <c r="S8" s="29">
        <f t="shared" si="10"/>
        <v>522.61828741430406</v>
      </c>
      <c r="T8" s="29">
        <f t="shared" si="10"/>
        <v>506.32378523913985</v>
      </c>
      <c r="U8" s="29">
        <f t="shared" si="10"/>
        <v>454.29288870777003</v>
      </c>
      <c r="V8" s="29">
        <f t="shared" si="10"/>
        <v>398.47996490362169</v>
      </c>
      <c r="W8" s="29">
        <f t="shared" si="10"/>
        <v>392.2316566588409</v>
      </c>
      <c r="X8" s="29">
        <f t="shared" ref="X8" si="11">SUM(X9:X10)</f>
        <v>383.14838137219323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682.481381705991</v>
      </c>
      <c r="D10" s="10">
        <v>688.21391598356001</v>
      </c>
      <c r="E10" s="10">
        <v>635.60412617740701</v>
      </c>
      <c r="F10" s="10">
        <v>635.00146899672427</v>
      </c>
      <c r="G10" s="10">
        <v>606.71914371726007</v>
      </c>
      <c r="H10" s="10">
        <v>512.98399594915702</v>
      </c>
      <c r="I10" s="10">
        <v>610.7583131092988</v>
      </c>
      <c r="J10" s="10">
        <v>487.64849508658369</v>
      </c>
      <c r="K10" s="10">
        <v>485.24462073630747</v>
      </c>
      <c r="L10" s="10">
        <v>511.82177006034419</v>
      </c>
      <c r="M10" s="10">
        <v>610.04741085797241</v>
      </c>
      <c r="N10" s="10">
        <v>628.99777964480324</v>
      </c>
      <c r="O10" s="10">
        <v>586.08263330605632</v>
      </c>
      <c r="P10" s="10">
        <v>646.62293829348255</v>
      </c>
      <c r="Q10" s="10">
        <v>518.8343620949413</v>
      </c>
      <c r="R10" s="10">
        <v>508.69781692768157</v>
      </c>
      <c r="S10" s="10">
        <v>522.61828741430406</v>
      </c>
      <c r="T10" s="10">
        <v>506.32378523913985</v>
      </c>
      <c r="U10" s="10">
        <v>454.29288870777003</v>
      </c>
      <c r="V10" s="10">
        <v>398.47996490362169</v>
      </c>
      <c r="W10" s="10">
        <v>392.2316566588409</v>
      </c>
      <c r="X10" s="10">
        <v>383.14838137219323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101.6253064943372</v>
      </c>
      <c r="D11" s="29">
        <f t="shared" ref="D11:W11" si="13">SUM(D12:D16)</f>
        <v>94.202385690969621</v>
      </c>
      <c r="E11" s="29">
        <f t="shared" si="13"/>
        <v>98.441271821190767</v>
      </c>
      <c r="F11" s="29">
        <f t="shared" si="13"/>
        <v>120.11312025655634</v>
      </c>
      <c r="G11" s="29">
        <f t="shared" si="13"/>
        <v>118.35441511600393</v>
      </c>
      <c r="H11" s="29">
        <f t="shared" si="13"/>
        <v>97.91958247205838</v>
      </c>
      <c r="I11" s="29">
        <f t="shared" si="13"/>
        <v>96.031643794989151</v>
      </c>
      <c r="J11" s="29">
        <f t="shared" si="13"/>
        <v>83.199346234063967</v>
      </c>
      <c r="K11" s="29">
        <f t="shared" si="13"/>
        <v>91.333106573364987</v>
      </c>
      <c r="L11" s="29">
        <f t="shared" si="13"/>
        <v>128.0596255564823</v>
      </c>
      <c r="M11" s="29">
        <f t="shared" si="13"/>
        <v>117.76819977655636</v>
      </c>
      <c r="N11" s="29">
        <f t="shared" si="13"/>
        <v>80.434413858153761</v>
      </c>
      <c r="O11" s="29">
        <f t="shared" si="13"/>
        <v>87.642476936515763</v>
      </c>
      <c r="P11" s="29">
        <f t="shared" si="13"/>
        <v>88.16568617358358</v>
      </c>
      <c r="Q11" s="29">
        <f t="shared" si="13"/>
        <v>76.889198170600565</v>
      </c>
      <c r="R11" s="29">
        <f t="shared" si="13"/>
        <v>76.494134036479664</v>
      </c>
      <c r="S11" s="29">
        <f t="shared" si="13"/>
        <v>75.569280293314179</v>
      </c>
      <c r="T11" s="29">
        <f t="shared" si="13"/>
        <v>91.811552442713122</v>
      </c>
      <c r="U11" s="29">
        <f t="shared" si="13"/>
        <v>94.931088619969842</v>
      </c>
      <c r="V11" s="29">
        <f t="shared" si="13"/>
        <v>87.628161560085658</v>
      </c>
      <c r="W11" s="29">
        <f t="shared" si="13"/>
        <v>80.050801251589945</v>
      </c>
      <c r="X11" s="29">
        <f t="shared" ref="X11" si="14">SUM(X12:X16)</f>
        <v>99.715113855440379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32.43564789057379</v>
      </c>
      <c r="D13" s="10">
        <v>38.413547449077356</v>
      </c>
      <c r="E13" s="10">
        <v>41.647854963700162</v>
      </c>
      <c r="F13" s="10">
        <v>52.903620688834366</v>
      </c>
      <c r="G13" s="10">
        <v>54.333676039456556</v>
      </c>
      <c r="H13" s="10">
        <v>30.759754644319759</v>
      </c>
      <c r="I13" s="10">
        <v>24.076288393485779</v>
      </c>
      <c r="J13" s="10">
        <v>15.127656011652157</v>
      </c>
      <c r="K13" s="10">
        <v>15.654077610223027</v>
      </c>
      <c r="L13" s="10">
        <v>25.946171792219527</v>
      </c>
      <c r="M13" s="10">
        <v>23.963681835141156</v>
      </c>
      <c r="N13" s="10">
        <v>20.70517700978025</v>
      </c>
      <c r="O13" s="10">
        <v>21.062661269082994</v>
      </c>
      <c r="P13" s="10">
        <v>21.04306483509885</v>
      </c>
      <c r="Q13" s="10">
        <v>20.911811578901698</v>
      </c>
      <c r="R13" s="10">
        <v>21.043837406317863</v>
      </c>
      <c r="S13" s="10">
        <v>20.128961278995817</v>
      </c>
      <c r="T13" s="10">
        <v>20.305634089650319</v>
      </c>
      <c r="U13" s="10">
        <v>19.109744073011136</v>
      </c>
      <c r="V13" s="10">
        <v>13.411217205895024</v>
      </c>
      <c r="W13" s="10">
        <v>11.994328607571122</v>
      </c>
      <c r="X13" s="10">
        <v>11.73703698712068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69.189658603763405</v>
      </c>
      <c r="D16" s="10">
        <v>55.788838241892265</v>
      </c>
      <c r="E16" s="10">
        <v>56.793416857490605</v>
      </c>
      <c r="F16" s="10">
        <v>67.209499567721977</v>
      </c>
      <c r="G16" s="10">
        <v>64.020739076547372</v>
      </c>
      <c r="H16" s="10">
        <v>67.159827827738624</v>
      </c>
      <c r="I16" s="10">
        <v>71.955355401503368</v>
      </c>
      <c r="J16" s="10">
        <v>68.071690222411803</v>
      </c>
      <c r="K16" s="10">
        <v>75.67902896314196</v>
      </c>
      <c r="L16" s="10">
        <v>102.11345376426279</v>
      </c>
      <c r="M16" s="10">
        <v>93.804517941415199</v>
      </c>
      <c r="N16" s="10">
        <v>59.729236848373503</v>
      </c>
      <c r="O16" s="10">
        <v>66.579815667432769</v>
      </c>
      <c r="P16" s="10">
        <v>67.122621338484734</v>
      </c>
      <c r="Q16" s="10">
        <v>55.977386591698867</v>
      </c>
      <c r="R16" s="10">
        <v>55.450296630161809</v>
      </c>
      <c r="S16" s="10">
        <v>55.440319014318362</v>
      </c>
      <c r="T16" s="10">
        <v>71.50591835306281</v>
      </c>
      <c r="U16" s="10">
        <v>75.821344546958713</v>
      </c>
      <c r="V16" s="10">
        <v>74.21694435419063</v>
      </c>
      <c r="W16" s="10">
        <v>68.056472644018825</v>
      </c>
      <c r="X16" s="10">
        <v>87.978076868319704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57.868182875319079</v>
      </c>
      <c r="D26" s="37">
        <f t="shared" si="19"/>
        <v>67.644187204254067</v>
      </c>
      <c r="E26" s="37">
        <f t="shared" si="19"/>
        <v>52.678676271047955</v>
      </c>
      <c r="F26" s="37">
        <f t="shared" si="19"/>
        <v>47.403246385725197</v>
      </c>
      <c r="G26" s="37">
        <f t="shared" si="19"/>
        <v>47.894510612563423</v>
      </c>
      <c r="H26" s="37">
        <f t="shared" si="19"/>
        <v>28.950360868315773</v>
      </c>
      <c r="I26" s="37">
        <f t="shared" si="19"/>
        <v>30.07474726196871</v>
      </c>
      <c r="J26" s="37">
        <f t="shared" si="19"/>
        <v>19.901811264462289</v>
      </c>
      <c r="K26" s="37">
        <f t="shared" si="19"/>
        <v>14.622404460305519</v>
      </c>
      <c r="L26" s="37">
        <f t="shared" si="19"/>
        <v>4.6971819776821304</v>
      </c>
      <c r="M26" s="37">
        <f t="shared" si="19"/>
        <v>20.602593885454077</v>
      </c>
      <c r="N26" s="37">
        <f t="shared" si="19"/>
        <v>24.938422462540203</v>
      </c>
      <c r="O26" s="37">
        <f t="shared" si="19"/>
        <v>39.134928710869794</v>
      </c>
      <c r="P26" s="37">
        <f t="shared" si="19"/>
        <v>34.173388261681986</v>
      </c>
      <c r="Q26" s="37">
        <f t="shared" si="19"/>
        <v>37.348400971630141</v>
      </c>
      <c r="R26" s="37">
        <f t="shared" si="19"/>
        <v>37.66124964173116</v>
      </c>
      <c r="S26" s="37">
        <f t="shared" si="19"/>
        <v>42.157580968758971</v>
      </c>
      <c r="T26" s="37">
        <f t="shared" si="19"/>
        <v>42.301948982516485</v>
      </c>
      <c r="U26" s="37">
        <f t="shared" si="19"/>
        <v>47.787876182287214</v>
      </c>
      <c r="V26" s="37">
        <f t="shared" si="19"/>
        <v>44.139997133849249</v>
      </c>
      <c r="W26" s="37">
        <f t="shared" si="19"/>
        <v>46.131857265692169</v>
      </c>
      <c r="X26" s="37">
        <f t="shared" ref="X26" si="20">SUM(X27,X33)</f>
        <v>50.412711378618475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57.868182875319079</v>
      </c>
      <c r="D33" s="29">
        <f t="shared" si="23"/>
        <v>67.644187204254067</v>
      </c>
      <c r="E33" s="29">
        <f t="shared" si="23"/>
        <v>52.678676271047955</v>
      </c>
      <c r="F33" s="29">
        <f t="shared" si="23"/>
        <v>47.403246385725197</v>
      </c>
      <c r="G33" s="29">
        <f t="shared" si="23"/>
        <v>47.894510612563423</v>
      </c>
      <c r="H33" s="29">
        <f t="shared" si="23"/>
        <v>28.950360868315773</v>
      </c>
      <c r="I33" s="29">
        <f t="shared" si="23"/>
        <v>30.07474726196871</v>
      </c>
      <c r="J33" s="29">
        <f t="shared" si="23"/>
        <v>19.901811264462289</v>
      </c>
      <c r="K33" s="29">
        <f t="shared" si="23"/>
        <v>14.622404460305519</v>
      </c>
      <c r="L33" s="29">
        <f t="shared" si="23"/>
        <v>4.6971819776821304</v>
      </c>
      <c r="M33" s="29">
        <f t="shared" si="23"/>
        <v>20.602593885454077</v>
      </c>
      <c r="N33" s="29">
        <f t="shared" si="23"/>
        <v>24.938422462540203</v>
      </c>
      <c r="O33" s="29">
        <f t="shared" si="23"/>
        <v>39.134928710869794</v>
      </c>
      <c r="P33" s="29">
        <f t="shared" si="23"/>
        <v>34.173388261681986</v>
      </c>
      <c r="Q33" s="29">
        <f t="shared" si="23"/>
        <v>37.348400971630141</v>
      </c>
      <c r="R33" s="29">
        <f t="shared" si="23"/>
        <v>37.66124964173116</v>
      </c>
      <c r="S33" s="29">
        <f t="shared" si="23"/>
        <v>42.157580968758971</v>
      </c>
      <c r="T33" s="29">
        <f t="shared" si="23"/>
        <v>42.301948982516485</v>
      </c>
      <c r="U33" s="29">
        <f t="shared" si="23"/>
        <v>47.787876182287214</v>
      </c>
      <c r="V33" s="29">
        <f t="shared" si="23"/>
        <v>44.139997133849249</v>
      </c>
      <c r="W33" s="29">
        <f t="shared" si="23"/>
        <v>46.131857265692169</v>
      </c>
      <c r="X33" s="29">
        <f t="shared" ref="X33" si="24">SUM(X34:X50)</f>
        <v>50.412711378618475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57.868182875319079</v>
      </c>
      <c r="D36" s="10">
        <v>67.644187204254067</v>
      </c>
      <c r="E36" s="10">
        <v>52.678676271047955</v>
      </c>
      <c r="F36" s="10">
        <v>47.403246385725197</v>
      </c>
      <c r="G36" s="10">
        <v>47.894510612563423</v>
      </c>
      <c r="H36" s="10">
        <v>28.950360868315773</v>
      </c>
      <c r="I36" s="10">
        <v>30.07474726196871</v>
      </c>
      <c r="J36" s="10">
        <v>19.901811264462289</v>
      </c>
      <c r="K36" s="10">
        <v>14.622404460305519</v>
      </c>
      <c r="L36" s="10">
        <v>4.6971819776821304</v>
      </c>
      <c r="M36" s="10">
        <v>20.602593885454077</v>
      </c>
      <c r="N36" s="10">
        <v>24.938422462540203</v>
      </c>
      <c r="O36" s="10">
        <v>39.134928710869794</v>
      </c>
      <c r="P36" s="10">
        <v>34.173388261681986</v>
      </c>
      <c r="Q36" s="10">
        <v>37.348400971630141</v>
      </c>
      <c r="R36" s="10">
        <v>37.66124964173116</v>
      </c>
      <c r="S36" s="10">
        <v>42.157580968758971</v>
      </c>
      <c r="T36" s="10">
        <v>42.301948982516485</v>
      </c>
      <c r="U36" s="10">
        <v>47.787876182287214</v>
      </c>
      <c r="V36" s="10">
        <v>44.139997133849249</v>
      </c>
      <c r="W36" s="10">
        <v>46.131857265692169</v>
      </c>
      <c r="X36" s="10">
        <v>50.412711378618475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1703.0830822242929</v>
      </c>
      <c r="D51" s="37">
        <v>1996.9143134308943</v>
      </c>
      <c r="E51" s="37">
        <v>1858.7426301490134</v>
      </c>
      <c r="F51" s="37">
        <v>1995.5833548682692</v>
      </c>
      <c r="G51" s="37">
        <v>1949.4258651681027</v>
      </c>
      <c r="H51" s="37">
        <v>1885.8800156223465</v>
      </c>
      <c r="I51" s="37">
        <v>1860.5438249185327</v>
      </c>
      <c r="J51" s="37">
        <v>1661.4605309205415</v>
      </c>
      <c r="K51" s="37">
        <v>1670.951583431643</v>
      </c>
      <c r="L51" s="37">
        <v>1690.8526429104054</v>
      </c>
      <c r="M51" s="37">
        <v>1986.621570575255</v>
      </c>
      <c r="N51" s="37">
        <v>1675.0376836525536</v>
      </c>
      <c r="O51" s="37">
        <v>1696.1620853369116</v>
      </c>
      <c r="P51" s="37">
        <v>1707.286605478429</v>
      </c>
      <c r="Q51" s="37">
        <v>1369.2059523306016</v>
      </c>
      <c r="R51" s="37">
        <v>1488.4256951800762</v>
      </c>
      <c r="S51" s="37">
        <v>1658.2153203482414</v>
      </c>
      <c r="T51" s="37">
        <v>1659.0968108295351</v>
      </c>
      <c r="U51" s="37">
        <v>1552.9740821595778</v>
      </c>
      <c r="V51" s="37">
        <v>1488.0563062434442</v>
      </c>
      <c r="W51" s="37">
        <v>1535.0046720490786</v>
      </c>
      <c r="X51" s="37">
        <v>1744.6955216497543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963.02847538700871</v>
      </c>
      <c r="D52" s="37">
        <f t="shared" si="25"/>
        <v>1024.1288431587286</v>
      </c>
      <c r="E52" s="37">
        <f t="shared" si="25"/>
        <v>1054.6310960696937</v>
      </c>
      <c r="F52" s="37">
        <f t="shared" si="25"/>
        <v>1085.0952371401704</v>
      </c>
      <c r="G52" s="37">
        <f t="shared" si="25"/>
        <v>1120.538624153399</v>
      </c>
      <c r="H52" s="37">
        <f t="shared" si="25"/>
        <v>1151.3607324765055</v>
      </c>
      <c r="I52" s="37">
        <f t="shared" si="25"/>
        <v>1206.4355605914534</v>
      </c>
      <c r="J52" s="37">
        <f t="shared" si="25"/>
        <v>1258.5622115476199</v>
      </c>
      <c r="K52" s="37">
        <f t="shared" si="25"/>
        <v>1334.1133256110443</v>
      </c>
      <c r="L52" s="37">
        <f t="shared" si="25"/>
        <v>1431.5117704971344</v>
      </c>
      <c r="M52" s="37">
        <f t="shared" si="25"/>
        <v>1496.7517501856871</v>
      </c>
      <c r="N52" s="37">
        <f t="shared" si="25"/>
        <v>1550.6392392814305</v>
      </c>
      <c r="O52" s="37">
        <f t="shared" si="25"/>
        <v>1626.7177703736384</v>
      </c>
      <c r="P52" s="37">
        <f t="shared" si="25"/>
        <v>1702.1151485186779</v>
      </c>
      <c r="Q52" s="37">
        <f t="shared" si="25"/>
        <v>1738.3511154468667</v>
      </c>
      <c r="R52" s="37">
        <f t="shared" si="25"/>
        <v>1779.5104041272573</v>
      </c>
      <c r="S52" s="37">
        <f t="shared" si="25"/>
        <v>1804.7049345562252</v>
      </c>
      <c r="T52" s="37">
        <f t="shared" si="25"/>
        <v>1844.3349909238566</v>
      </c>
      <c r="U52" s="37">
        <f t="shared" si="25"/>
        <v>1929.3500573230158</v>
      </c>
      <c r="V52" s="37">
        <f t="shared" si="25"/>
        <v>2084.6648992070313</v>
      </c>
      <c r="W52" s="37">
        <f t="shared" si="25"/>
        <v>2148.5258335721792</v>
      </c>
      <c r="X52" s="37">
        <f t="shared" ref="X52" si="26">SUM(X53:X70)</f>
        <v>2405.6312314894435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961.91660952286429</v>
      </c>
      <c r="D59" s="10">
        <v>1022.1380435026667</v>
      </c>
      <c r="E59" s="10">
        <v>1050.5295483482837</v>
      </c>
      <c r="F59" s="10">
        <v>1078.9598115167826</v>
      </c>
      <c r="G59" s="10">
        <v>1112.0527256151358</v>
      </c>
      <c r="H59" s="10">
        <v>1140.6900531987756</v>
      </c>
      <c r="I59" s="10">
        <v>1191.7860335063287</v>
      </c>
      <c r="J59" s="10">
        <v>1239.009159097061</v>
      </c>
      <c r="K59" s="10">
        <v>1309.6921734184389</v>
      </c>
      <c r="L59" s="10">
        <v>1400.6250980981663</v>
      </c>
      <c r="M59" s="10">
        <v>1458.4865739174154</v>
      </c>
      <c r="N59" s="10">
        <v>1503.9893682582147</v>
      </c>
      <c r="O59" s="10">
        <v>1570.6194900640942</v>
      </c>
      <c r="P59" s="10">
        <v>1636.2573669193657</v>
      </c>
      <c r="Q59" s="10">
        <v>1662.7557586110972</v>
      </c>
      <c r="R59" s="10">
        <v>1693.1068787618231</v>
      </c>
      <c r="S59" s="10">
        <v>1704.266069551926</v>
      </c>
      <c r="T59" s="10">
        <v>1726.8080777682246</v>
      </c>
      <c r="U59" s="10">
        <v>1791.1116222413305</v>
      </c>
      <c r="V59" s="10">
        <v>1922.4535492500238</v>
      </c>
      <c r="W59" s="10">
        <v>1961.5269513709754</v>
      </c>
      <c r="X59" s="10">
        <v>2189.7409477405181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1.1118658641444541</v>
      </c>
      <c r="D70" s="10">
        <v>1.990799656061909</v>
      </c>
      <c r="E70" s="10">
        <v>4.1015477214101459</v>
      </c>
      <c r="F70" s="10">
        <v>6.13542562338779</v>
      </c>
      <c r="G70" s="10">
        <v>8.4858985382631129</v>
      </c>
      <c r="H70" s="10">
        <v>10.670679277730009</v>
      </c>
      <c r="I70" s="10">
        <v>14.64952708512468</v>
      </c>
      <c r="J70" s="10">
        <v>19.553052450558901</v>
      </c>
      <c r="K70" s="10">
        <v>24.42115219260533</v>
      </c>
      <c r="L70" s="10">
        <v>30.88667239896818</v>
      </c>
      <c r="M70" s="10">
        <v>38.265176268271709</v>
      </c>
      <c r="N70" s="10">
        <v>46.649871023215823</v>
      </c>
      <c r="O70" s="10">
        <v>56.098280309544279</v>
      </c>
      <c r="P70" s="10">
        <v>65.857781599312119</v>
      </c>
      <c r="Q70" s="10">
        <v>75.59535683576955</v>
      </c>
      <c r="R70" s="10">
        <v>86.40352536543422</v>
      </c>
      <c r="S70" s="10">
        <v>100.4388650042992</v>
      </c>
      <c r="T70" s="10">
        <v>117.526913155632</v>
      </c>
      <c r="U70" s="10">
        <v>138.23843508168531</v>
      </c>
      <c r="V70" s="10">
        <v>162.21134995700771</v>
      </c>
      <c r="W70" s="10">
        <v>186.9988822012038</v>
      </c>
      <c r="X70" s="10">
        <v>215.89028374892521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1062.105149879319</v>
      </c>
      <c r="D75" s="37">
        <v>1185.1980172096787</v>
      </c>
      <c r="E75" s="37">
        <v>1125.7312404029203</v>
      </c>
      <c r="F75" s="37">
        <v>1109.9210448746248</v>
      </c>
      <c r="G75" s="37">
        <v>1042.5887424519408</v>
      </c>
      <c r="H75" s="37">
        <v>1013.7413871697578</v>
      </c>
      <c r="I75" s="37">
        <v>970.75397780159244</v>
      </c>
      <c r="J75" s="37">
        <v>988.77501566594526</v>
      </c>
      <c r="K75" s="37">
        <v>1000.3836405225347</v>
      </c>
      <c r="L75" s="37">
        <v>981.86019156788325</v>
      </c>
      <c r="M75" s="37">
        <v>1103.8003838644054</v>
      </c>
      <c r="N75" s="37">
        <v>993.558027399862</v>
      </c>
      <c r="O75" s="37">
        <v>1052.6684746778617</v>
      </c>
      <c r="P75" s="37">
        <v>1078.6712677211112</v>
      </c>
      <c r="Q75" s="37">
        <v>898.02710820638185</v>
      </c>
      <c r="R75" s="37">
        <v>908.63610015285315</v>
      </c>
      <c r="S75" s="37">
        <v>944.71016290106104</v>
      </c>
      <c r="T75" s="37">
        <v>947.60289977211357</v>
      </c>
      <c r="U75" s="37">
        <v>885.63554796000938</v>
      </c>
      <c r="V75" s="37">
        <v>862.67215743143925</v>
      </c>
      <c r="W75" s="37">
        <v>866.2097530743614</v>
      </c>
      <c r="X75" s="37">
        <v>983.56962420915215</v>
      </c>
    </row>
    <row r="76" spans="1:24" ht="11.25" customHeight="1" x14ac:dyDescent="0.2">
      <c r="A76" s="38" t="s">
        <v>139</v>
      </c>
      <c r="B76" s="39" t="s">
        <v>140</v>
      </c>
      <c r="C76" s="40">
        <v>216.4117084409221</v>
      </c>
      <c r="D76" s="40">
        <v>243.48315047323132</v>
      </c>
      <c r="E76" s="40">
        <v>225.73429129817774</v>
      </c>
      <c r="F76" s="40">
        <v>239.29020051130237</v>
      </c>
      <c r="G76" s="40">
        <v>233.64057787415021</v>
      </c>
      <c r="H76" s="40">
        <v>227.22370893577175</v>
      </c>
      <c r="I76" s="40">
        <v>236.4831751358912</v>
      </c>
      <c r="J76" s="40">
        <v>212.51300323120225</v>
      </c>
      <c r="K76" s="40">
        <v>203.15908101247015</v>
      </c>
      <c r="L76" s="40">
        <v>192.20367019649069</v>
      </c>
      <c r="M76" s="40">
        <v>210.58321966502501</v>
      </c>
      <c r="N76" s="40">
        <v>179.04504378428348</v>
      </c>
      <c r="O76" s="40">
        <v>187.90583527752759</v>
      </c>
      <c r="P76" s="40">
        <v>193.79085043736035</v>
      </c>
      <c r="Q76" s="40">
        <v>172.19954698765594</v>
      </c>
      <c r="R76" s="40">
        <v>182.61722006473713</v>
      </c>
      <c r="S76" s="40">
        <v>219.96635568736548</v>
      </c>
      <c r="T76" s="40">
        <v>224.43896321063988</v>
      </c>
      <c r="U76" s="40">
        <v>214.87006238727659</v>
      </c>
      <c r="V76" s="40">
        <v>228.49282209959725</v>
      </c>
      <c r="W76" s="40">
        <v>236.31804349529804</v>
      </c>
      <c r="X76" s="40">
        <v>293.0938410819648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0.81198969752594297</v>
      </c>
      <c r="D2" s="31">
        <f t="shared" ref="D2:W2" si="1">SUM(D3,D17,D22,D25,D26,D51,D52,D71,D74,D75,D76)</f>
        <v>0.70295758211421033</v>
      </c>
      <c r="E2" s="31">
        <f t="shared" si="1"/>
        <v>0.66454964088093449</v>
      </c>
      <c r="F2" s="31">
        <f t="shared" si="1"/>
        <v>0.82197202786394874</v>
      </c>
      <c r="G2" s="31">
        <f t="shared" si="1"/>
        <v>0.66123989526950078</v>
      </c>
      <c r="H2" s="31">
        <f t="shared" si="1"/>
        <v>0.70378982984427019</v>
      </c>
      <c r="I2" s="31">
        <f t="shared" si="1"/>
        <v>0.82434601593713497</v>
      </c>
      <c r="J2" s="31">
        <f t="shared" si="1"/>
        <v>0.82754018786526717</v>
      </c>
      <c r="K2" s="31">
        <f t="shared" si="1"/>
        <v>0.85128408786679266</v>
      </c>
      <c r="L2" s="31">
        <f t="shared" si="1"/>
        <v>0.95407215910649401</v>
      </c>
      <c r="M2" s="31">
        <f t="shared" si="1"/>
        <v>1.2037811557779028</v>
      </c>
      <c r="N2" s="31">
        <f t="shared" si="1"/>
        <v>1.3069694176247171</v>
      </c>
      <c r="O2" s="31">
        <f t="shared" si="1"/>
        <v>1.5726201718875172</v>
      </c>
      <c r="P2" s="31">
        <f t="shared" si="1"/>
        <v>2.1984297216427655</v>
      </c>
      <c r="Q2" s="31">
        <f t="shared" si="1"/>
        <v>2.0564144609785</v>
      </c>
      <c r="R2" s="31">
        <f t="shared" si="1"/>
        <v>4.2992261392949249</v>
      </c>
      <c r="S2" s="31">
        <f t="shared" si="1"/>
        <v>4.3570029616891199</v>
      </c>
      <c r="T2" s="31">
        <f t="shared" si="1"/>
        <v>4.323134613547337</v>
      </c>
      <c r="U2" s="31">
        <f t="shared" si="1"/>
        <v>5.5173640966848119</v>
      </c>
      <c r="V2" s="31">
        <f t="shared" si="1"/>
        <v>5.9233782363618941</v>
      </c>
      <c r="W2" s="31">
        <f t="shared" si="1"/>
        <v>5.5650855068309832</v>
      </c>
      <c r="X2" s="31">
        <f t="shared" ref="X2" si="2">SUM(X3,X17,X22,X25,X26,X51,X52,X71,X74,X75,X76)</f>
        <v>6.6658545906181352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0.81198969752594297</v>
      </c>
      <c r="D76" s="40">
        <v>0.70295758211421033</v>
      </c>
      <c r="E76" s="40">
        <v>0.66454964088093449</v>
      </c>
      <c r="F76" s="40">
        <v>0.82197202786394874</v>
      </c>
      <c r="G76" s="40">
        <v>0.66123989526950078</v>
      </c>
      <c r="H76" s="40">
        <v>0.70378982984427019</v>
      </c>
      <c r="I76" s="40">
        <v>0.82434601593713497</v>
      </c>
      <c r="J76" s="40">
        <v>0.82754018786526717</v>
      </c>
      <c r="K76" s="40">
        <v>0.85128408786679266</v>
      </c>
      <c r="L76" s="40">
        <v>0.95407215910649401</v>
      </c>
      <c r="M76" s="40">
        <v>1.2037811557779028</v>
      </c>
      <c r="N76" s="40">
        <v>1.3069694176247171</v>
      </c>
      <c r="O76" s="40">
        <v>1.5726201718875172</v>
      </c>
      <c r="P76" s="40">
        <v>2.1984297216427655</v>
      </c>
      <c r="Q76" s="40">
        <v>2.0564144609785</v>
      </c>
      <c r="R76" s="40">
        <v>4.2992261392949249</v>
      </c>
      <c r="S76" s="40">
        <v>4.3570029616891199</v>
      </c>
      <c r="T76" s="40">
        <v>4.323134613547337</v>
      </c>
      <c r="U76" s="40">
        <v>5.5173640966848119</v>
      </c>
      <c r="V76" s="40">
        <v>5.9233782363618941</v>
      </c>
      <c r="W76" s="40">
        <v>5.5650855068309832</v>
      </c>
      <c r="X76" s="40">
        <v>6.6658545906181352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695.60293669973862</v>
      </c>
      <c r="D2" s="31">
        <f t="shared" ref="D2:W2" si="1">SUM(D3,D17,D22,D25,D26,D51,D52,D71,D74,D75,D76)</f>
        <v>724.54791443413046</v>
      </c>
      <c r="E2" s="31">
        <f t="shared" si="1"/>
        <v>716.70614638017742</v>
      </c>
      <c r="F2" s="31">
        <f t="shared" si="1"/>
        <v>748.65557757914564</v>
      </c>
      <c r="G2" s="31">
        <f t="shared" si="1"/>
        <v>733.93822765662799</v>
      </c>
      <c r="H2" s="31">
        <f t="shared" si="1"/>
        <v>769.6683334575664</v>
      </c>
      <c r="I2" s="31">
        <f t="shared" si="1"/>
        <v>761.21589655596529</v>
      </c>
      <c r="J2" s="31">
        <f t="shared" si="1"/>
        <v>736.64997337718216</v>
      </c>
      <c r="K2" s="31">
        <f t="shared" si="1"/>
        <v>729.36486781133272</v>
      </c>
      <c r="L2" s="31">
        <f t="shared" si="1"/>
        <v>703.29478693636167</v>
      </c>
      <c r="M2" s="31">
        <f t="shared" si="1"/>
        <v>728.19205669664143</v>
      </c>
      <c r="N2" s="31">
        <f t="shared" si="1"/>
        <v>654.64831275093638</v>
      </c>
      <c r="O2" s="31">
        <f t="shared" si="1"/>
        <v>653.30522955568119</v>
      </c>
      <c r="P2" s="31">
        <f t="shared" si="1"/>
        <v>648.98762539922188</v>
      </c>
      <c r="Q2" s="31">
        <f t="shared" si="1"/>
        <v>643.11917610758621</v>
      </c>
      <c r="R2" s="31">
        <f t="shared" si="1"/>
        <v>653.98884743695589</v>
      </c>
      <c r="S2" s="31">
        <f t="shared" si="1"/>
        <v>689.37058718788546</v>
      </c>
      <c r="T2" s="31">
        <f t="shared" si="1"/>
        <v>730.39997059152506</v>
      </c>
      <c r="U2" s="31">
        <f t="shared" si="1"/>
        <v>717.02128343694517</v>
      </c>
      <c r="V2" s="31">
        <f t="shared" si="1"/>
        <v>698.99492295771654</v>
      </c>
      <c r="W2" s="31">
        <f t="shared" si="1"/>
        <v>723.60428901770422</v>
      </c>
      <c r="X2" s="31">
        <f t="shared" ref="X2" si="2">SUM(X3,X17,X22,X25,X26,X51,X52,X71,X74,X75,X76)</f>
        <v>693.35607363873828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34.563954478034567</v>
      </c>
      <c r="D3" s="34">
        <f t="shared" ref="D3:W3" si="4">SUM(D4,D8,D11)</f>
        <v>32.749364114806639</v>
      </c>
      <c r="E3" s="34">
        <f t="shared" si="4"/>
        <v>31.019875116111507</v>
      </c>
      <c r="F3" s="34">
        <f t="shared" si="4"/>
        <v>31.259866160761767</v>
      </c>
      <c r="G3" s="34">
        <f t="shared" si="4"/>
        <v>30.567505819310988</v>
      </c>
      <c r="H3" s="34">
        <f t="shared" si="4"/>
        <v>27.864606732133776</v>
      </c>
      <c r="I3" s="34">
        <f t="shared" si="4"/>
        <v>31.309375159799721</v>
      </c>
      <c r="J3" s="34">
        <f t="shared" si="4"/>
        <v>25.815605865157444</v>
      </c>
      <c r="K3" s="34">
        <f t="shared" si="4"/>
        <v>25.031235431586648</v>
      </c>
      <c r="L3" s="34">
        <f t="shared" si="4"/>
        <v>26.139345335685672</v>
      </c>
      <c r="M3" s="34">
        <f t="shared" si="4"/>
        <v>30.873549686272362</v>
      </c>
      <c r="N3" s="34">
        <f t="shared" si="4"/>
        <v>30.833880926088241</v>
      </c>
      <c r="O3" s="34">
        <f t="shared" si="4"/>
        <v>31.016956616394253</v>
      </c>
      <c r="P3" s="34">
        <f t="shared" si="4"/>
        <v>31.05945170164</v>
      </c>
      <c r="Q3" s="34">
        <f t="shared" si="4"/>
        <v>30.989053722945901</v>
      </c>
      <c r="R3" s="34">
        <f t="shared" si="4"/>
        <v>31.067545619566246</v>
      </c>
      <c r="S3" s="34">
        <f t="shared" si="4"/>
        <v>26.397702302474435</v>
      </c>
      <c r="T3" s="34">
        <f t="shared" si="4"/>
        <v>27.890799656061908</v>
      </c>
      <c r="U3" s="34">
        <f t="shared" si="4"/>
        <v>25.014417604461926</v>
      </c>
      <c r="V3" s="34">
        <f t="shared" si="4"/>
        <v>19.808589270621326</v>
      </c>
      <c r="W3" s="34">
        <f t="shared" si="4"/>
        <v>19.353308007775599</v>
      </c>
      <c r="X3" s="34">
        <f t="shared" ref="X3" si="5">SUM(X4,X8,X11)</f>
        <v>16.080536457411419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3.528085878109255</v>
      </c>
      <c r="D4" s="29">
        <f t="shared" ref="D4:W4" si="7">SUM(D5:D7)</f>
        <v>3.79687968754157</v>
      </c>
      <c r="E4" s="29">
        <f t="shared" si="7"/>
        <v>2.7357464238931724</v>
      </c>
      <c r="F4" s="29">
        <f t="shared" si="7"/>
        <v>1.8903300214410881</v>
      </c>
      <c r="G4" s="29">
        <f t="shared" si="7"/>
        <v>2.4659258300917424</v>
      </c>
      <c r="H4" s="29">
        <f t="shared" si="7"/>
        <v>2.0383196000486605</v>
      </c>
      <c r="I4" s="29">
        <f t="shared" si="7"/>
        <v>2.50114374832543</v>
      </c>
      <c r="J4" s="29">
        <f t="shared" si="7"/>
        <v>1.8788360210516077</v>
      </c>
      <c r="K4" s="29">
        <f t="shared" si="7"/>
        <v>1.7310227516449657</v>
      </c>
      <c r="L4" s="29">
        <f t="shared" si="7"/>
        <v>2.1149582504366231</v>
      </c>
      <c r="M4" s="29">
        <f t="shared" si="7"/>
        <v>6.4249223198680916</v>
      </c>
      <c r="N4" s="29">
        <f t="shared" si="7"/>
        <v>5.3175454474896373</v>
      </c>
      <c r="O4" s="29">
        <f t="shared" si="7"/>
        <v>7.9477911494273528</v>
      </c>
      <c r="P4" s="29">
        <f t="shared" si="7"/>
        <v>6.9211278843470216</v>
      </c>
      <c r="Q4" s="29">
        <f t="shared" si="7"/>
        <v>7.8592863970366125</v>
      </c>
      <c r="R4" s="29">
        <f t="shared" si="7"/>
        <v>8.2982928272116538</v>
      </c>
      <c r="S4" s="29">
        <f t="shared" si="7"/>
        <v>6.4818418629819794</v>
      </c>
      <c r="T4" s="29">
        <f t="shared" si="7"/>
        <v>7.2680681436236325</v>
      </c>
      <c r="U4" s="29">
        <f t="shared" si="7"/>
        <v>6.9491378805490323</v>
      </c>
      <c r="V4" s="29">
        <f t="shared" si="7"/>
        <v>4.4284637698063438</v>
      </c>
      <c r="W4" s="29">
        <f t="shared" si="7"/>
        <v>4.4833304761423305</v>
      </c>
      <c r="X4" s="29">
        <f t="shared" ref="X4" si="8">SUM(X5:X7)</f>
        <v>3.5642380478996163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3.528085878109255</v>
      </c>
      <c r="D7" s="10">
        <v>3.79687968754157</v>
      </c>
      <c r="E7" s="10">
        <v>2.7357464238931724</v>
      </c>
      <c r="F7" s="10">
        <v>1.8903300214410881</v>
      </c>
      <c r="G7" s="10">
        <v>2.4659258300917424</v>
      </c>
      <c r="H7" s="10">
        <v>2.0383196000486605</v>
      </c>
      <c r="I7" s="10">
        <v>2.50114374832543</v>
      </c>
      <c r="J7" s="10">
        <v>1.8788360210516077</v>
      </c>
      <c r="K7" s="10">
        <v>1.7310227516449657</v>
      </c>
      <c r="L7" s="10">
        <v>2.1149582504366231</v>
      </c>
      <c r="M7" s="10">
        <v>6.4249223198680916</v>
      </c>
      <c r="N7" s="10">
        <v>5.3175454474896373</v>
      </c>
      <c r="O7" s="10">
        <v>7.9477911494273528</v>
      </c>
      <c r="P7" s="10">
        <v>6.9211278843470216</v>
      </c>
      <c r="Q7" s="10">
        <v>7.8592863970366125</v>
      </c>
      <c r="R7" s="10">
        <v>8.2982928272116538</v>
      </c>
      <c r="S7" s="10">
        <v>6.4818418629819794</v>
      </c>
      <c r="T7" s="10">
        <v>7.2680681436236325</v>
      </c>
      <c r="U7" s="10">
        <v>6.9491378805490323</v>
      </c>
      <c r="V7" s="10">
        <v>4.4284637698063438</v>
      </c>
      <c r="W7" s="10">
        <v>4.4833304761423305</v>
      </c>
      <c r="X7" s="10">
        <v>3.5642380478996163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27.013418968709342</v>
      </c>
      <c r="D8" s="29">
        <f t="shared" ref="D8:W8" si="10">SUM(D9:D10)</f>
        <v>25.466625174471076</v>
      </c>
      <c r="E8" s="29">
        <f t="shared" si="10"/>
        <v>24.491004168302275</v>
      </c>
      <c r="F8" s="29">
        <f t="shared" si="10"/>
        <v>24.697839053359264</v>
      </c>
      <c r="G8" s="29">
        <f t="shared" si="10"/>
        <v>23.514533581387859</v>
      </c>
      <c r="H8" s="29">
        <f t="shared" si="10"/>
        <v>21.686682549455544</v>
      </c>
      <c r="I8" s="29">
        <f t="shared" si="10"/>
        <v>24.89405324546372</v>
      </c>
      <c r="J8" s="29">
        <f t="shared" si="10"/>
        <v>20.4480580406636</v>
      </c>
      <c r="K8" s="29">
        <f t="shared" si="10"/>
        <v>19.609329895050099</v>
      </c>
      <c r="L8" s="29">
        <f t="shared" si="10"/>
        <v>19.216380421146436</v>
      </c>
      <c r="M8" s="29">
        <f t="shared" si="10"/>
        <v>20.492583019623833</v>
      </c>
      <c r="N8" s="29">
        <f t="shared" si="10"/>
        <v>22.623329625713613</v>
      </c>
      <c r="O8" s="29">
        <f t="shared" si="10"/>
        <v>20.068180686014685</v>
      </c>
      <c r="P8" s="29">
        <f t="shared" si="10"/>
        <v>21.242018932367291</v>
      </c>
      <c r="Q8" s="29">
        <f t="shared" si="10"/>
        <v>20.144440939340001</v>
      </c>
      <c r="R8" s="29">
        <f t="shared" si="10"/>
        <v>19.792940024998146</v>
      </c>
      <c r="S8" s="29">
        <f t="shared" si="10"/>
        <v>17.399881637722775</v>
      </c>
      <c r="T8" s="29">
        <f t="shared" si="10"/>
        <v>17.45721883247467</v>
      </c>
      <c r="U8" s="29">
        <f t="shared" si="10"/>
        <v>14.942770982106909</v>
      </c>
      <c r="V8" s="29">
        <f t="shared" si="10"/>
        <v>12.607630969599962</v>
      </c>
      <c r="W8" s="29">
        <f t="shared" si="10"/>
        <v>12.349550198238356</v>
      </c>
      <c r="X8" s="29">
        <f t="shared" ref="X8" si="11">SUM(X9:X10)</f>
        <v>9.9315842339977287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27.013418968709342</v>
      </c>
      <c r="D10" s="10">
        <v>25.466625174471076</v>
      </c>
      <c r="E10" s="10">
        <v>24.491004168302275</v>
      </c>
      <c r="F10" s="10">
        <v>24.697839053359264</v>
      </c>
      <c r="G10" s="10">
        <v>23.514533581387859</v>
      </c>
      <c r="H10" s="10">
        <v>21.686682549455544</v>
      </c>
      <c r="I10" s="10">
        <v>24.89405324546372</v>
      </c>
      <c r="J10" s="10">
        <v>20.4480580406636</v>
      </c>
      <c r="K10" s="10">
        <v>19.609329895050099</v>
      </c>
      <c r="L10" s="10">
        <v>19.216380421146436</v>
      </c>
      <c r="M10" s="10">
        <v>20.492583019623833</v>
      </c>
      <c r="N10" s="10">
        <v>22.623329625713613</v>
      </c>
      <c r="O10" s="10">
        <v>20.068180686014685</v>
      </c>
      <c r="P10" s="10">
        <v>21.242018932367291</v>
      </c>
      <c r="Q10" s="10">
        <v>20.144440939340001</v>
      </c>
      <c r="R10" s="10">
        <v>19.792940024998146</v>
      </c>
      <c r="S10" s="10">
        <v>17.399881637722775</v>
      </c>
      <c r="T10" s="10">
        <v>17.45721883247467</v>
      </c>
      <c r="U10" s="10">
        <v>14.942770982106909</v>
      </c>
      <c r="V10" s="10">
        <v>12.607630969599962</v>
      </c>
      <c r="W10" s="10">
        <v>12.349550198238356</v>
      </c>
      <c r="X10" s="10">
        <v>9.9315842339977287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4.0224496312159701</v>
      </c>
      <c r="D11" s="29">
        <f t="shared" ref="D11:W11" si="13">SUM(D12:D16)</f>
        <v>3.4858592527939933</v>
      </c>
      <c r="E11" s="29">
        <f t="shared" si="13"/>
        <v>3.7931245239160596</v>
      </c>
      <c r="F11" s="29">
        <f t="shared" si="13"/>
        <v>4.6716970859614158</v>
      </c>
      <c r="G11" s="29">
        <f t="shared" si="13"/>
        <v>4.5870464078313873</v>
      </c>
      <c r="H11" s="29">
        <f t="shared" si="13"/>
        <v>4.1396045826295742</v>
      </c>
      <c r="I11" s="29">
        <f t="shared" si="13"/>
        <v>3.9141781660105712</v>
      </c>
      <c r="J11" s="29">
        <f t="shared" si="13"/>
        <v>3.488711803442234</v>
      </c>
      <c r="K11" s="29">
        <f t="shared" si="13"/>
        <v>3.6908827848915835</v>
      </c>
      <c r="L11" s="29">
        <f t="shared" si="13"/>
        <v>4.8080066641026136</v>
      </c>
      <c r="M11" s="29">
        <f t="shared" si="13"/>
        <v>3.9560443467804394</v>
      </c>
      <c r="N11" s="29">
        <f t="shared" si="13"/>
        <v>2.8930058528849907</v>
      </c>
      <c r="O11" s="29">
        <f t="shared" si="13"/>
        <v>3.0009847809522152</v>
      </c>
      <c r="P11" s="29">
        <f t="shared" si="13"/>
        <v>2.8963048849256885</v>
      </c>
      <c r="Q11" s="29">
        <f t="shared" si="13"/>
        <v>2.9853263865692874</v>
      </c>
      <c r="R11" s="29">
        <f t="shared" si="13"/>
        <v>2.9763127673564478</v>
      </c>
      <c r="S11" s="29">
        <f t="shared" si="13"/>
        <v>2.51597880176968</v>
      </c>
      <c r="T11" s="29">
        <f t="shared" si="13"/>
        <v>3.1655126799636069</v>
      </c>
      <c r="U11" s="29">
        <f t="shared" si="13"/>
        <v>3.1225087418059836</v>
      </c>
      <c r="V11" s="29">
        <f t="shared" si="13"/>
        <v>2.7724945312150209</v>
      </c>
      <c r="W11" s="29">
        <f t="shared" si="13"/>
        <v>2.5204273333949141</v>
      </c>
      <c r="X11" s="29">
        <f t="shared" ref="X11" si="14">SUM(X12:X16)</f>
        <v>2.584714175514073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1.2838412438437246</v>
      </c>
      <c r="D13" s="10">
        <v>1.4214525335619357</v>
      </c>
      <c r="E13" s="10">
        <v>1.6047689867138024</v>
      </c>
      <c r="F13" s="10">
        <v>2.0576410810154186</v>
      </c>
      <c r="G13" s="10">
        <v>2.1058030936723577</v>
      </c>
      <c r="H13" s="10">
        <v>1.3003856641496843</v>
      </c>
      <c r="I13" s="10">
        <v>0.98133155514383774</v>
      </c>
      <c r="J13" s="10">
        <v>0.63433229316238149</v>
      </c>
      <c r="K13" s="10">
        <v>0.63260046365025613</v>
      </c>
      <c r="L13" s="10">
        <v>0.9741506453954174</v>
      </c>
      <c r="M13" s="10">
        <v>0.80498290906903214</v>
      </c>
      <c r="N13" s="10">
        <v>0.74470858182603439</v>
      </c>
      <c r="O13" s="10">
        <v>0.72121108535824785</v>
      </c>
      <c r="P13" s="10">
        <v>0.69127950023221063</v>
      </c>
      <c r="Q13" s="10">
        <v>0.81192917058316583</v>
      </c>
      <c r="R13" s="10">
        <v>0.81879535908894219</v>
      </c>
      <c r="S13" s="10">
        <v>0.67016702664133743</v>
      </c>
      <c r="T13" s="10">
        <v>0.70010516623816144</v>
      </c>
      <c r="U13" s="10">
        <v>0.62856482306366401</v>
      </c>
      <c r="V13" s="10">
        <v>0.42432165297437069</v>
      </c>
      <c r="W13" s="10">
        <v>0.37764560998247826</v>
      </c>
      <c r="X13" s="10">
        <v>0.30423558381655152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2.738608387372246</v>
      </c>
      <c r="D16" s="10">
        <v>2.0644067192320579</v>
      </c>
      <c r="E16" s="10">
        <v>2.1883555372022574</v>
      </c>
      <c r="F16" s="10">
        <v>2.6140560049459971</v>
      </c>
      <c r="G16" s="10">
        <v>2.48124331415903</v>
      </c>
      <c r="H16" s="10">
        <v>2.8392189184798902</v>
      </c>
      <c r="I16" s="10">
        <v>2.9328466108667337</v>
      </c>
      <c r="J16" s="10">
        <v>2.8543795102798524</v>
      </c>
      <c r="K16" s="10">
        <v>3.0582823212413275</v>
      </c>
      <c r="L16" s="10">
        <v>3.8338560187071962</v>
      </c>
      <c r="M16" s="10">
        <v>3.1510614377114075</v>
      </c>
      <c r="N16" s="10">
        <v>2.1482972710589561</v>
      </c>
      <c r="O16" s="10">
        <v>2.2797736955939674</v>
      </c>
      <c r="P16" s="10">
        <v>2.205025384693478</v>
      </c>
      <c r="Q16" s="10">
        <v>2.1733972159861215</v>
      </c>
      <c r="R16" s="10">
        <v>2.1575174082675055</v>
      </c>
      <c r="S16" s="10">
        <v>1.8458117751283425</v>
      </c>
      <c r="T16" s="10">
        <v>2.4654075137254452</v>
      </c>
      <c r="U16" s="10">
        <v>2.4939439187423198</v>
      </c>
      <c r="V16" s="10">
        <v>2.3481728782406504</v>
      </c>
      <c r="W16" s="10">
        <v>2.142781723412436</v>
      </c>
      <c r="X16" s="10">
        <v>2.2804785916975217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247.46916692251901</v>
      </c>
      <c r="D51" s="37">
        <v>273.08608722263278</v>
      </c>
      <c r="E51" s="37">
        <v>266.34852879479666</v>
      </c>
      <c r="F51" s="37">
        <v>290.60433107798349</v>
      </c>
      <c r="G51" s="37">
        <v>284.59847999881015</v>
      </c>
      <c r="H51" s="37">
        <v>302.05005625029366</v>
      </c>
      <c r="I51" s="37">
        <v>288.43120764979699</v>
      </c>
      <c r="J51" s="37">
        <v>265.98532882451821</v>
      </c>
      <c r="K51" s="37">
        <v>260.63145322173364</v>
      </c>
      <c r="L51" s="37">
        <v>246.31928641614354</v>
      </c>
      <c r="M51" s="37">
        <v>260.44483358326545</v>
      </c>
      <c r="N51" s="37">
        <v>215.09483049578603</v>
      </c>
      <c r="O51" s="37">
        <v>208.42863063564505</v>
      </c>
      <c r="P51" s="37">
        <v>202.9706516004112</v>
      </c>
      <c r="Q51" s="37">
        <v>182.23767759392751</v>
      </c>
      <c r="R51" s="37">
        <v>194.16076614078148</v>
      </c>
      <c r="S51" s="37">
        <v>215.98804179758204</v>
      </c>
      <c r="T51" s="37">
        <v>225.56433242338974</v>
      </c>
      <c r="U51" s="37">
        <v>213.80741515235383</v>
      </c>
      <c r="V51" s="37">
        <v>201.2542725435635</v>
      </c>
      <c r="W51" s="37">
        <v>207.59198540169234</v>
      </c>
      <c r="X51" s="37">
        <v>201.11547122496336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34.505443038836688</v>
      </c>
      <c r="D52" s="37">
        <f t="shared" si="25"/>
        <v>34.269128555191671</v>
      </c>
      <c r="E52" s="37">
        <f t="shared" si="25"/>
        <v>36.645104523985253</v>
      </c>
      <c r="F52" s="37">
        <f t="shared" si="25"/>
        <v>39.325798411823392</v>
      </c>
      <c r="G52" s="37">
        <f t="shared" si="25"/>
        <v>40.447903836719902</v>
      </c>
      <c r="H52" s="37">
        <f t="shared" si="25"/>
        <v>45.288189047945529</v>
      </c>
      <c r="I52" s="37">
        <f t="shared" si="25"/>
        <v>45.964415572224183</v>
      </c>
      <c r="J52" s="37">
        <f t="shared" si="25"/>
        <v>49.456879056163331</v>
      </c>
      <c r="K52" s="37">
        <f t="shared" si="25"/>
        <v>50.617148919051225</v>
      </c>
      <c r="L52" s="37">
        <f t="shared" si="25"/>
        <v>51.212793826285292</v>
      </c>
      <c r="M52" s="37">
        <f t="shared" si="25"/>
        <v>49.572698980621482</v>
      </c>
      <c r="N52" s="37">
        <f t="shared" si="25"/>
        <v>51.067331130802344</v>
      </c>
      <c r="O52" s="37">
        <f t="shared" si="25"/>
        <v>52.503133937895548</v>
      </c>
      <c r="P52" s="37">
        <f t="shared" si="25"/>
        <v>53.880672977787171</v>
      </c>
      <c r="Q52" s="37">
        <f t="shared" si="25"/>
        <v>65.003609870925303</v>
      </c>
      <c r="R52" s="37">
        <f t="shared" si="25"/>
        <v>63.638750358268844</v>
      </c>
      <c r="S52" s="37">
        <f t="shared" si="25"/>
        <v>75.148629024553358</v>
      </c>
      <c r="T52" s="37">
        <f t="shared" si="25"/>
        <v>87.547993694468332</v>
      </c>
      <c r="U52" s="37">
        <f t="shared" si="25"/>
        <v>94.601246775580393</v>
      </c>
      <c r="V52" s="37">
        <f t="shared" si="25"/>
        <v>97.819427725231662</v>
      </c>
      <c r="W52" s="37">
        <f t="shared" si="25"/>
        <v>99.79268653864527</v>
      </c>
      <c r="X52" s="37">
        <f t="shared" ref="X52" si="26">SUM(X53:X70)</f>
        <v>108.90363045762878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1.385296646603611</v>
      </c>
      <c r="G57" s="10">
        <v>1.5525365434221841</v>
      </c>
      <c r="H57" s="10">
        <v>1.863026655202064</v>
      </c>
      <c r="I57" s="10">
        <v>2.335769561478934</v>
      </c>
      <c r="J57" s="10">
        <v>2.9286328460877038</v>
      </c>
      <c r="K57" s="10">
        <v>3.675838349097162</v>
      </c>
      <c r="L57" s="10">
        <v>4.9110060189165949</v>
      </c>
      <c r="M57" s="10">
        <v>6.7954428202923474</v>
      </c>
      <c r="N57" s="10">
        <v>8.5325021496130695</v>
      </c>
      <c r="O57" s="10">
        <v>9.876354256233876</v>
      </c>
      <c r="P57" s="10">
        <v>10.812123817712809</v>
      </c>
      <c r="Q57" s="10">
        <v>11.52639724849527</v>
      </c>
      <c r="R57" s="10">
        <v>12.33465176268272</v>
      </c>
      <c r="S57" s="10">
        <v>13.02089423903697</v>
      </c>
      <c r="T57" s="10">
        <v>13.63190025795357</v>
      </c>
      <c r="U57" s="10">
        <v>14.049011177987961</v>
      </c>
      <c r="V57" s="10">
        <v>14.32441960447119</v>
      </c>
      <c r="W57" s="10">
        <v>14.712983662940671</v>
      </c>
      <c r="X57" s="10">
        <v>15.111951848667241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34.505443038836688</v>
      </c>
      <c r="D59" s="10">
        <v>34.269128555191671</v>
      </c>
      <c r="E59" s="10">
        <v>36.645104523985253</v>
      </c>
      <c r="F59" s="10">
        <v>37.940501765219778</v>
      </c>
      <c r="G59" s="10">
        <v>38.895367293297717</v>
      </c>
      <c r="H59" s="10">
        <v>43.425162392743466</v>
      </c>
      <c r="I59" s="10">
        <v>43.62864601074525</v>
      </c>
      <c r="J59" s="10">
        <v>46.528246210075629</v>
      </c>
      <c r="K59" s="10">
        <v>46.941310569954062</v>
      </c>
      <c r="L59" s="10">
        <v>46.301787807368697</v>
      </c>
      <c r="M59" s="10">
        <v>42.777256160329138</v>
      </c>
      <c r="N59" s="10">
        <v>42.534828981189271</v>
      </c>
      <c r="O59" s="10">
        <v>42.626779681661674</v>
      </c>
      <c r="P59" s="10">
        <v>43.068549160074362</v>
      </c>
      <c r="Q59" s="10">
        <v>53.477212622430031</v>
      </c>
      <c r="R59" s="10">
        <v>51.304098595586126</v>
      </c>
      <c r="S59" s="10">
        <v>62.127734785516388</v>
      </c>
      <c r="T59" s="10">
        <v>73.916093436514757</v>
      </c>
      <c r="U59" s="10">
        <v>80.552235597592428</v>
      </c>
      <c r="V59" s="10">
        <v>83.495008120760474</v>
      </c>
      <c r="W59" s="10">
        <v>85.079702875704598</v>
      </c>
      <c r="X59" s="10">
        <v>93.791678608961533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151.25589913185897</v>
      </c>
      <c r="D75" s="37">
        <v>157.78469990124159</v>
      </c>
      <c r="E75" s="37">
        <v>156.03522563319237</v>
      </c>
      <c r="F75" s="37">
        <v>155.2456791150573</v>
      </c>
      <c r="G75" s="37">
        <v>145.26353613791318</v>
      </c>
      <c r="H75" s="37">
        <v>154.00005737022479</v>
      </c>
      <c r="I75" s="37">
        <v>142.07680465756468</v>
      </c>
      <c r="J75" s="37">
        <v>148.7524133968239</v>
      </c>
      <c r="K75" s="37">
        <v>145.38402929689849</v>
      </c>
      <c r="L75" s="37">
        <v>132.52312743469707</v>
      </c>
      <c r="M75" s="37">
        <v>133.25413032304164</v>
      </c>
      <c r="N75" s="37">
        <v>116.669315678384</v>
      </c>
      <c r="O75" s="37">
        <v>117.34201543391842</v>
      </c>
      <c r="P75" s="37">
        <v>115.5582249702033</v>
      </c>
      <c r="Q75" s="37">
        <v>108.01571208596485</v>
      </c>
      <c r="R75" s="37">
        <v>107.53380526417209</v>
      </c>
      <c r="S75" s="37">
        <v>112.25458344459757</v>
      </c>
      <c r="T75" s="37">
        <v>118.29469266124831</v>
      </c>
      <c r="U75" s="37">
        <v>112.68276674334406</v>
      </c>
      <c r="V75" s="37">
        <v>108.55982881103679</v>
      </c>
      <c r="W75" s="37">
        <v>109.76677315091841</v>
      </c>
      <c r="X75" s="37">
        <v>106.95883666788932</v>
      </c>
    </row>
    <row r="76" spans="1:24" ht="11.25" customHeight="1" x14ac:dyDescent="0.2">
      <c r="A76" s="38" t="s">
        <v>139</v>
      </c>
      <c r="B76" s="39" t="s">
        <v>140</v>
      </c>
      <c r="C76" s="40">
        <v>227.80847312848934</v>
      </c>
      <c r="D76" s="40">
        <v>226.65863464025776</v>
      </c>
      <c r="E76" s="40">
        <v>226.65741231209159</v>
      </c>
      <c r="F76" s="40">
        <v>232.21990281351975</v>
      </c>
      <c r="G76" s="40">
        <v>233.06080186387368</v>
      </c>
      <c r="H76" s="40">
        <v>240.46542405696863</v>
      </c>
      <c r="I76" s="40">
        <v>253.43409351657968</v>
      </c>
      <c r="J76" s="40">
        <v>246.63974623451921</v>
      </c>
      <c r="K76" s="40">
        <v>247.70100094206268</v>
      </c>
      <c r="L76" s="40">
        <v>247.10023392355009</v>
      </c>
      <c r="M76" s="40">
        <v>254.04684412344042</v>
      </c>
      <c r="N76" s="40">
        <v>240.98295451987576</v>
      </c>
      <c r="O76" s="40">
        <v>244.01449293182796</v>
      </c>
      <c r="P76" s="40">
        <v>245.51862414918017</v>
      </c>
      <c r="Q76" s="40">
        <v>256.87312283382266</v>
      </c>
      <c r="R76" s="40">
        <v>257.5879800541673</v>
      </c>
      <c r="S76" s="40">
        <v>259.58163061867805</v>
      </c>
      <c r="T76" s="40">
        <v>271.10215215635674</v>
      </c>
      <c r="U76" s="40">
        <v>270.91543716120486</v>
      </c>
      <c r="V76" s="40">
        <v>271.55280460726328</v>
      </c>
      <c r="W76" s="40">
        <v>287.09953591867259</v>
      </c>
      <c r="X76" s="40">
        <v>260.29759883084546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297.3645245946181</v>
      </c>
      <c r="D2" s="31">
        <f t="shared" ref="D2:W2" si="1">SUM(D3,D17,D22,D25,D26,D51,D52,D71,D74,D75,D76)</f>
        <v>305.1606390140372</v>
      </c>
      <c r="E2" s="31">
        <f t="shared" si="1"/>
        <v>298.61712413160797</v>
      </c>
      <c r="F2" s="31">
        <f t="shared" si="1"/>
        <v>313.44986258081758</v>
      </c>
      <c r="G2" s="31">
        <f t="shared" si="1"/>
        <v>313.42854679077982</v>
      </c>
      <c r="H2" s="31">
        <f t="shared" si="1"/>
        <v>320.83576649875272</v>
      </c>
      <c r="I2" s="31">
        <f t="shared" si="1"/>
        <v>340.37374006440513</v>
      </c>
      <c r="J2" s="31">
        <f t="shared" si="1"/>
        <v>305.493367627883</v>
      </c>
      <c r="K2" s="31">
        <f t="shared" si="1"/>
        <v>325.50119947072653</v>
      </c>
      <c r="L2" s="31">
        <f t="shared" si="1"/>
        <v>344.68353072863988</v>
      </c>
      <c r="M2" s="31">
        <f t="shared" si="1"/>
        <v>372.3151764809196</v>
      </c>
      <c r="N2" s="31">
        <f t="shared" si="1"/>
        <v>332.37664101117809</v>
      </c>
      <c r="O2" s="31">
        <f t="shared" si="1"/>
        <v>360.83031884778956</v>
      </c>
      <c r="P2" s="31">
        <f t="shared" si="1"/>
        <v>366.55855280867871</v>
      </c>
      <c r="Q2" s="31">
        <f t="shared" si="1"/>
        <v>316.36454264207043</v>
      </c>
      <c r="R2" s="31">
        <f t="shared" si="1"/>
        <v>340.23778892367784</v>
      </c>
      <c r="S2" s="31">
        <f t="shared" si="1"/>
        <v>351.66598423632706</v>
      </c>
      <c r="T2" s="31">
        <f t="shared" si="1"/>
        <v>350.5729852611384</v>
      </c>
      <c r="U2" s="31">
        <f t="shared" si="1"/>
        <v>334.81368057770749</v>
      </c>
      <c r="V2" s="31">
        <f t="shared" si="1"/>
        <v>322.7017284739008</v>
      </c>
      <c r="W2" s="31">
        <f t="shared" si="1"/>
        <v>342.40069108100749</v>
      </c>
      <c r="X2" s="31">
        <f t="shared" ref="X2" si="2">SUM(X3,X17,X22,X25,X26,X51,X52,X71,X74,X75,X76)</f>
        <v>399.58905408186592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0.86193333029597419</v>
      </c>
      <c r="D3" s="34">
        <f t="shared" ref="D3:W3" si="4">SUM(D4,D8,D11)</f>
        <v>0.79627493692328788</v>
      </c>
      <c r="E3" s="34">
        <f t="shared" si="4"/>
        <v>0.74956347968998582</v>
      </c>
      <c r="F3" s="34">
        <f t="shared" si="4"/>
        <v>0.76094419052938478</v>
      </c>
      <c r="G3" s="34">
        <f t="shared" si="4"/>
        <v>0.76368268915838633</v>
      </c>
      <c r="H3" s="34">
        <f t="shared" si="4"/>
        <v>0.68276176566612068</v>
      </c>
      <c r="I3" s="34">
        <f t="shared" si="4"/>
        <v>0.82815811043181697</v>
      </c>
      <c r="J3" s="34">
        <f t="shared" si="4"/>
        <v>0.63364602395703451</v>
      </c>
      <c r="K3" s="34">
        <f t="shared" si="4"/>
        <v>0.67002925959627002</v>
      </c>
      <c r="L3" s="34">
        <f t="shared" si="4"/>
        <v>0.78133992019310883</v>
      </c>
      <c r="M3" s="34">
        <f t="shared" si="4"/>
        <v>0.96766105192173746</v>
      </c>
      <c r="N3" s="34">
        <f t="shared" si="4"/>
        <v>0.96418373448518868</v>
      </c>
      <c r="O3" s="34">
        <f t="shared" si="4"/>
        <v>0.97094160476199387</v>
      </c>
      <c r="P3" s="34">
        <f t="shared" si="4"/>
        <v>0.9719155473711002</v>
      </c>
      <c r="Q3" s="34">
        <f t="shared" si="4"/>
        <v>0.96778299628769482</v>
      </c>
      <c r="R3" s="34">
        <f t="shared" si="4"/>
        <v>0.97086080061144542</v>
      </c>
      <c r="S3" s="34">
        <f t="shared" si="4"/>
        <v>0.73203878857361204</v>
      </c>
      <c r="T3" s="34">
        <f t="shared" si="4"/>
        <v>0.81269704786471786</v>
      </c>
      <c r="U3" s="34">
        <f t="shared" si="4"/>
        <v>0.81257762491640395</v>
      </c>
      <c r="V3" s="34">
        <f t="shared" si="4"/>
        <v>0.70117989872933961</v>
      </c>
      <c r="W3" s="34">
        <f t="shared" si="4"/>
        <v>0.40513040985955856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8.7981102174563092E-2</v>
      </c>
      <c r="D4" s="29">
        <f t="shared" ref="D4:W4" si="7">SUM(D5:D7)</f>
        <v>9.2318132440793108E-2</v>
      </c>
      <c r="E4" s="29">
        <f t="shared" si="7"/>
        <v>6.6106507565458439E-2</v>
      </c>
      <c r="F4" s="29">
        <f t="shared" si="7"/>
        <v>4.6015412881212095E-2</v>
      </c>
      <c r="G4" s="29">
        <f t="shared" si="7"/>
        <v>6.1607410179992113E-2</v>
      </c>
      <c r="H4" s="29">
        <f t="shared" si="7"/>
        <v>4.9944601856382033E-2</v>
      </c>
      <c r="I4" s="29">
        <f t="shared" si="7"/>
        <v>6.6157260244244051E-2</v>
      </c>
      <c r="J4" s="29">
        <f t="shared" si="7"/>
        <v>4.6116174093493272E-2</v>
      </c>
      <c r="K4" s="29">
        <f t="shared" si="7"/>
        <v>4.6335543277476021E-2</v>
      </c>
      <c r="L4" s="29">
        <f t="shared" si="7"/>
        <v>6.3218924934278983E-2</v>
      </c>
      <c r="M4" s="29">
        <f t="shared" si="7"/>
        <v>0.20137454726572646</v>
      </c>
      <c r="N4" s="29">
        <f t="shared" si="7"/>
        <v>0.1662810737365627</v>
      </c>
      <c r="O4" s="29">
        <f t="shared" si="7"/>
        <v>0.24879427044945376</v>
      </c>
      <c r="P4" s="29">
        <f t="shared" si="7"/>
        <v>0.21657664342430535</v>
      </c>
      <c r="Q4" s="29">
        <f t="shared" si="7"/>
        <v>0.24544420768728656</v>
      </c>
      <c r="R4" s="29">
        <f t="shared" si="7"/>
        <v>0.25932165085036424</v>
      </c>
      <c r="S4" s="29">
        <f t="shared" si="7"/>
        <v>0.17974896491874887</v>
      </c>
      <c r="T4" s="29">
        <f t="shared" si="7"/>
        <v>0.2117808595250775</v>
      </c>
      <c r="U4" s="29">
        <f t="shared" si="7"/>
        <v>0.22573837390425264</v>
      </c>
      <c r="V4" s="29">
        <f t="shared" si="7"/>
        <v>0.15675774459338687</v>
      </c>
      <c r="W4" s="29">
        <f t="shared" si="7"/>
        <v>9.3851320539395211E-2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8.7981102174563092E-2</v>
      </c>
      <c r="D7" s="10">
        <v>9.2318132440793108E-2</v>
      </c>
      <c r="E7" s="10">
        <v>6.6106507565458439E-2</v>
      </c>
      <c r="F7" s="10">
        <v>4.6015412881212095E-2</v>
      </c>
      <c r="G7" s="10">
        <v>6.1607410179992113E-2</v>
      </c>
      <c r="H7" s="10">
        <v>4.9944601856382033E-2</v>
      </c>
      <c r="I7" s="10">
        <v>6.6157260244244051E-2</v>
      </c>
      <c r="J7" s="10">
        <v>4.6116174093493272E-2</v>
      </c>
      <c r="K7" s="10">
        <v>4.6335543277476021E-2</v>
      </c>
      <c r="L7" s="10">
        <v>6.3218924934278983E-2</v>
      </c>
      <c r="M7" s="10">
        <v>0.20137454726572646</v>
      </c>
      <c r="N7" s="10">
        <v>0.1662810737365627</v>
      </c>
      <c r="O7" s="10">
        <v>0.24879427044945376</v>
      </c>
      <c r="P7" s="10">
        <v>0.21657664342430535</v>
      </c>
      <c r="Q7" s="10">
        <v>0.24544420768728656</v>
      </c>
      <c r="R7" s="10">
        <v>0.25932165085036424</v>
      </c>
      <c r="S7" s="10">
        <v>0.17974896491874887</v>
      </c>
      <c r="T7" s="10">
        <v>0.2117808595250775</v>
      </c>
      <c r="U7" s="10">
        <v>0.22573837390425264</v>
      </c>
      <c r="V7" s="10">
        <v>0.15675774459338687</v>
      </c>
      <c r="W7" s="10">
        <v>9.3851320539395211E-2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0.67364300543726685</v>
      </c>
      <c r="D8" s="29">
        <f t="shared" ref="D8:W8" si="10">SUM(D9:D10)</f>
        <v>0.61920088840084342</v>
      </c>
      <c r="E8" s="29">
        <f t="shared" si="10"/>
        <v>0.59180000682722966</v>
      </c>
      <c r="F8" s="29">
        <f t="shared" si="10"/>
        <v>0.60120785705326607</v>
      </c>
      <c r="G8" s="29">
        <f t="shared" si="10"/>
        <v>0.58747489395731922</v>
      </c>
      <c r="H8" s="29">
        <f t="shared" si="10"/>
        <v>0.53138512993371989</v>
      </c>
      <c r="I8" s="29">
        <f t="shared" si="10"/>
        <v>0.65846769510823266</v>
      </c>
      <c r="J8" s="29">
        <f t="shared" si="10"/>
        <v>0.50189915134227436</v>
      </c>
      <c r="K8" s="29">
        <f t="shared" si="10"/>
        <v>0.52489717603709163</v>
      </c>
      <c r="L8" s="29">
        <f t="shared" si="10"/>
        <v>0.57440325883605847</v>
      </c>
      <c r="M8" s="29">
        <f t="shared" si="10"/>
        <v>0.64229331070990847</v>
      </c>
      <c r="N8" s="29">
        <f t="shared" si="10"/>
        <v>0.70743759104790971</v>
      </c>
      <c r="O8" s="29">
        <f t="shared" si="10"/>
        <v>0.62820578436872765</v>
      </c>
      <c r="P8" s="29">
        <f t="shared" si="10"/>
        <v>0.66470743451111558</v>
      </c>
      <c r="Q8" s="29">
        <f t="shared" si="10"/>
        <v>0.62910754181498385</v>
      </c>
      <c r="R8" s="29">
        <f t="shared" si="10"/>
        <v>0.61852937578119216</v>
      </c>
      <c r="S8" s="29">
        <f t="shared" si="10"/>
        <v>0.48251882415572422</v>
      </c>
      <c r="T8" s="29">
        <f t="shared" si="10"/>
        <v>0.50867778565097399</v>
      </c>
      <c r="U8" s="29">
        <f t="shared" si="10"/>
        <v>0.48540651820509884</v>
      </c>
      <c r="V8" s="29">
        <f t="shared" si="10"/>
        <v>0.4462820287556854</v>
      </c>
      <c r="W8" s="29">
        <f t="shared" si="10"/>
        <v>0.25851799244776991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0.67364300543726685</v>
      </c>
      <c r="D10" s="10">
        <v>0.61920088840084342</v>
      </c>
      <c r="E10" s="10">
        <v>0.59180000682722966</v>
      </c>
      <c r="F10" s="10">
        <v>0.60120785705326607</v>
      </c>
      <c r="G10" s="10">
        <v>0.58747489395731922</v>
      </c>
      <c r="H10" s="10">
        <v>0.53138512993371989</v>
      </c>
      <c r="I10" s="10">
        <v>0.65846769510823266</v>
      </c>
      <c r="J10" s="10">
        <v>0.50189915134227436</v>
      </c>
      <c r="K10" s="10">
        <v>0.52489717603709163</v>
      </c>
      <c r="L10" s="10">
        <v>0.57440325883605847</v>
      </c>
      <c r="M10" s="10">
        <v>0.64229331070990847</v>
      </c>
      <c r="N10" s="10">
        <v>0.70743759104790971</v>
      </c>
      <c r="O10" s="10">
        <v>0.62820578436872765</v>
      </c>
      <c r="P10" s="10">
        <v>0.66470743451111558</v>
      </c>
      <c r="Q10" s="10">
        <v>0.62910754181498385</v>
      </c>
      <c r="R10" s="10">
        <v>0.61852937578119216</v>
      </c>
      <c r="S10" s="10">
        <v>0.48251882415572422</v>
      </c>
      <c r="T10" s="10">
        <v>0.50867778565097399</v>
      </c>
      <c r="U10" s="10">
        <v>0.48540651820509884</v>
      </c>
      <c r="V10" s="10">
        <v>0.4462820287556854</v>
      </c>
      <c r="W10" s="10">
        <v>0.25851799244776991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0.10030922268414426</v>
      </c>
      <c r="D11" s="29">
        <f t="shared" ref="D11:W11" si="13">SUM(D12:D16)</f>
        <v>8.4755916081651381E-2</v>
      </c>
      <c r="E11" s="29">
        <f t="shared" si="13"/>
        <v>9.1656965297297749E-2</v>
      </c>
      <c r="F11" s="29">
        <f t="shared" si="13"/>
        <v>0.11372092059490653</v>
      </c>
      <c r="G11" s="29">
        <f t="shared" si="13"/>
        <v>0.114600385021075</v>
      </c>
      <c r="H11" s="29">
        <f t="shared" si="13"/>
        <v>0.10143203387601869</v>
      </c>
      <c r="I11" s="29">
        <f t="shared" si="13"/>
        <v>0.1035331550793403</v>
      </c>
      <c r="J11" s="29">
        <f t="shared" si="13"/>
        <v>8.563069852126691E-2</v>
      </c>
      <c r="K11" s="29">
        <f t="shared" si="13"/>
        <v>9.8796540281702427E-2</v>
      </c>
      <c r="L11" s="29">
        <f t="shared" si="13"/>
        <v>0.14371773642277136</v>
      </c>
      <c r="M11" s="29">
        <f t="shared" si="13"/>
        <v>0.12399319394610256</v>
      </c>
      <c r="N11" s="29">
        <f t="shared" si="13"/>
        <v>9.0465069700716272E-2</v>
      </c>
      <c r="O11" s="29">
        <f t="shared" si="13"/>
        <v>9.3941549943812444E-2</v>
      </c>
      <c r="P11" s="29">
        <f t="shared" si="13"/>
        <v>9.0631469435679263E-2</v>
      </c>
      <c r="Q11" s="29">
        <f t="shared" si="13"/>
        <v>9.323124678542434E-2</v>
      </c>
      <c r="R11" s="29">
        <f t="shared" si="13"/>
        <v>9.3009773979889007E-2</v>
      </c>
      <c r="S11" s="29">
        <f t="shared" si="13"/>
        <v>6.9770999499139022E-2</v>
      </c>
      <c r="T11" s="29">
        <f t="shared" si="13"/>
        <v>9.2238402688666329E-2</v>
      </c>
      <c r="U11" s="29">
        <f t="shared" si="13"/>
        <v>0.10143273280705242</v>
      </c>
      <c r="V11" s="29">
        <f t="shared" si="13"/>
        <v>9.8140125380267396E-2</v>
      </c>
      <c r="W11" s="29">
        <f t="shared" si="13"/>
        <v>5.2761096872393429E-2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3.2015594731233193E-2</v>
      </c>
      <c r="D13" s="10">
        <v>3.4561496294510906E-2</v>
      </c>
      <c r="E13" s="10">
        <v>3.8777597307443859E-2</v>
      </c>
      <c r="F13" s="10">
        <v>5.0088187157968631E-2</v>
      </c>
      <c r="G13" s="10">
        <v>5.2610290774780806E-2</v>
      </c>
      <c r="H13" s="10">
        <v>3.1863130911439219E-2</v>
      </c>
      <c r="I13" s="10">
        <v>2.5957007518262964E-2</v>
      </c>
      <c r="J13" s="10">
        <v>1.5569734738334397E-2</v>
      </c>
      <c r="K13" s="10">
        <v>1.6933276083727487E-2</v>
      </c>
      <c r="L13" s="10">
        <v>2.9118662986949477E-2</v>
      </c>
      <c r="M13" s="10">
        <v>2.5230354672015998E-2</v>
      </c>
      <c r="N13" s="10">
        <v>2.3287237284511646E-2</v>
      </c>
      <c r="O13" s="10">
        <v>2.2576484767681943E-2</v>
      </c>
      <c r="P13" s="10">
        <v>2.163158900255582E-2</v>
      </c>
      <c r="Q13" s="10">
        <v>2.5356413025885118E-2</v>
      </c>
      <c r="R13" s="10">
        <v>2.558735497152945E-2</v>
      </c>
      <c r="S13" s="10">
        <v>1.8584506056745637E-2</v>
      </c>
      <c r="T13" s="10">
        <v>2.0400039038426358E-2</v>
      </c>
      <c r="U13" s="10">
        <v>2.041853298795035E-2</v>
      </c>
      <c r="V13" s="10">
        <v>1.5020040528706612E-2</v>
      </c>
      <c r="W13" s="10">
        <v>7.905404114500485E-3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6.8293627952911065E-2</v>
      </c>
      <c r="D16" s="10">
        <v>5.0194419787140475E-2</v>
      </c>
      <c r="E16" s="10">
        <v>5.2879367989853897E-2</v>
      </c>
      <c r="F16" s="10">
        <v>6.3632733436937899E-2</v>
      </c>
      <c r="G16" s="10">
        <v>6.1990094246294203E-2</v>
      </c>
      <c r="H16" s="10">
        <v>6.9568902964579474E-2</v>
      </c>
      <c r="I16" s="10">
        <v>7.7576147561077335E-2</v>
      </c>
      <c r="J16" s="10">
        <v>7.0060963782932514E-2</v>
      </c>
      <c r="K16" s="10">
        <v>8.1863264197974933E-2</v>
      </c>
      <c r="L16" s="10">
        <v>0.11459907343582187</v>
      </c>
      <c r="M16" s="10">
        <v>9.8762839274086564E-2</v>
      </c>
      <c r="N16" s="10">
        <v>6.7177832416204619E-2</v>
      </c>
      <c r="O16" s="10">
        <v>7.1365065176130504E-2</v>
      </c>
      <c r="P16" s="10">
        <v>6.8999880433123439E-2</v>
      </c>
      <c r="Q16" s="10">
        <v>6.7874833759539219E-2</v>
      </c>
      <c r="R16" s="10">
        <v>6.742241900835956E-2</v>
      </c>
      <c r="S16" s="10">
        <v>5.1186493442393385E-2</v>
      </c>
      <c r="T16" s="10">
        <v>7.1838363650239975E-2</v>
      </c>
      <c r="U16" s="10">
        <v>8.1014199819102073E-2</v>
      </c>
      <c r="V16" s="10">
        <v>8.3120084851560791E-2</v>
      </c>
      <c r="W16" s="10">
        <v>4.4855692757892945E-2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17.941533375755725</v>
      </c>
      <c r="D26" s="37">
        <f t="shared" si="19"/>
        <v>19.160112021885226</v>
      </c>
      <c r="E26" s="37">
        <f t="shared" si="19"/>
        <v>16.159156918977835</v>
      </c>
      <c r="F26" s="37">
        <f t="shared" si="19"/>
        <v>14.060038223045222</v>
      </c>
      <c r="G26" s="37">
        <f t="shared" si="19"/>
        <v>14.584767117445178</v>
      </c>
      <c r="H26" s="37">
        <f t="shared" si="19"/>
        <v>9.1725969992680607</v>
      </c>
      <c r="I26" s="37">
        <f t="shared" si="19"/>
        <v>9.3087437096563921</v>
      </c>
      <c r="J26" s="37">
        <f t="shared" si="19"/>
        <v>7.4478018051851764</v>
      </c>
      <c r="K26" s="37">
        <f t="shared" si="19"/>
        <v>5.2661595981639486</v>
      </c>
      <c r="L26" s="37">
        <f t="shared" si="19"/>
        <v>1.5820957523264683</v>
      </c>
      <c r="M26" s="37">
        <f t="shared" si="19"/>
        <v>5.5642160887505741</v>
      </c>
      <c r="N26" s="37">
        <f t="shared" si="19"/>
        <v>9.5954554394374494</v>
      </c>
      <c r="O26" s="37">
        <f t="shared" si="19"/>
        <v>13.172293989044229</v>
      </c>
      <c r="P26" s="37">
        <f t="shared" si="19"/>
        <v>10.81087657064819</v>
      </c>
      <c r="Q26" s="37">
        <f t="shared" si="19"/>
        <v>17.05116910575591</v>
      </c>
      <c r="R26" s="37">
        <f t="shared" si="19"/>
        <v>13.59988535396962</v>
      </c>
      <c r="S26" s="37">
        <f t="shared" si="19"/>
        <v>9.1035540269418167</v>
      </c>
      <c r="T26" s="37">
        <f t="shared" si="19"/>
        <v>8.9591860131842935</v>
      </c>
      <c r="U26" s="37">
        <f t="shared" si="19"/>
        <v>10.79621668099742</v>
      </c>
      <c r="V26" s="37">
        <f t="shared" si="19"/>
        <v>9.2133992548008035</v>
      </c>
      <c r="W26" s="37">
        <f t="shared" si="19"/>
        <v>10.359974204643164</v>
      </c>
      <c r="X26" s="37">
        <f t="shared" ref="X26" si="20">SUM(X27,X33)</f>
        <v>7.1252937804528518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17.941533375755725</v>
      </c>
      <c r="D33" s="29">
        <f t="shared" si="23"/>
        <v>19.160112021885226</v>
      </c>
      <c r="E33" s="29">
        <f t="shared" si="23"/>
        <v>16.159156918977835</v>
      </c>
      <c r="F33" s="29">
        <f t="shared" si="23"/>
        <v>14.060038223045222</v>
      </c>
      <c r="G33" s="29">
        <f t="shared" si="23"/>
        <v>14.584767117445178</v>
      </c>
      <c r="H33" s="29">
        <f t="shared" si="23"/>
        <v>9.1725969992680607</v>
      </c>
      <c r="I33" s="29">
        <f t="shared" si="23"/>
        <v>9.3087437096563921</v>
      </c>
      <c r="J33" s="29">
        <f t="shared" si="23"/>
        <v>7.4478018051851764</v>
      </c>
      <c r="K33" s="29">
        <f t="shared" si="23"/>
        <v>5.2661595981639486</v>
      </c>
      <c r="L33" s="29">
        <f t="shared" si="23"/>
        <v>1.5820957523264683</v>
      </c>
      <c r="M33" s="29">
        <f t="shared" si="23"/>
        <v>5.5642160887505741</v>
      </c>
      <c r="N33" s="29">
        <f t="shared" si="23"/>
        <v>9.5954554394374494</v>
      </c>
      <c r="O33" s="29">
        <f t="shared" si="23"/>
        <v>13.172293989044229</v>
      </c>
      <c r="P33" s="29">
        <f t="shared" si="23"/>
        <v>10.81087657064819</v>
      </c>
      <c r="Q33" s="29">
        <f t="shared" si="23"/>
        <v>17.05116910575591</v>
      </c>
      <c r="R33" s="29">
        <f t="shared" si="23"/>
        <v>13.59988535396962</v>
      </c>
      <c r="S33" s="29">
        <f t="shared" si="23"/>
        <v>9.1035540269418167</v>
      </c>
      <c r="T33" s="29">
        <f t="shared" si="23"/>
        <v>8.9591860131842935</v>
      </c>
      <c r="U33" s="29">
        <f t="shared" si="23"/>
        <v>10.79621668099742</v>
      </c>
      <c r="V33" s="29">
        <f t="shared" si="23"/>
        <v>9.2133992548008035</v>
      </c>
      <c r="W33" s="29">
        <f t="shared" si="23"/>
        <v>10.359974204643164</v>
      </c>
      <c r="X33" s="29">
        <f t="shared" ref="X33" si="24">SUM(X34:X50)</f>
        <v>7.1252937804528518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17.941533375755725</v>
      </c>
      <c r="D36" s="10">
        <v>19.160112021885226</v>
      </c>
      <c r="E36" s="10">
        <v>16.159156918977835</v>
      </c>
      <c r="F36" s="10">
        <v>14.060038223045222</v>
      </c>
      <c r="G36" s="10">
        <v>14.584767117445178</v>
      </c>
      <c r="H36" s="10">
        <v>9.1725969992680607</v>
      </c>
      <c r="I36" s="10">
        <v>9.3087437096563921</v>
      </c>
      <c r="J36" s="10">
        <v>7.4478018051851764</v>
      </c>
      <c r="K36" s="10">
        <v>5.2661595981639486</v>
      </c>
      <c r="L36" s="10">
        <v>1.5820957523264683</v>
      </c>
      <c r="M36" s="10">
        <v>5.5642160887505741</v>
      </c>
      <c r="N36" s="10">
        <v>9.5954554394374494</v>
      </c>
      <c r="O36" s="10">
        <v>13.172293989044229</v>
      </c>
      <c r="P36" s="10">
        <v>10.81087657064819</v>
      </c>
      <c r="Q36" s="10">
        <v>17.05116910575591</v>
      </c>
      <c r="R36" s="10">
        <v>13.59988535396962</v>
      </c>
      <c r="S36" s="10">
        <v>9.1035540269418167</v>
      </c>
      <c r="T36" s="10">
        <v>8.9591860131842935</v>
      </c>
      <c r="U36" s="10">
        <v>10.79621668099742</v>
      </c>
      <c r="V36" s="10">
        <v>9.2133992548008035</v>
      </c>
      <c r="W36" s="10">
        <v>10.359974204643164</v>
      </c>
      <c r="X36" s="10">
        <v>7.1252937804528518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98.759874670901397</v>
      </c>
      <c r="D51" s="37">
        <v>107.04173176263764</v>
      </c>
      <c r="E51" s="37">
        <v>104.48751689453947</v>
      </c>
      <c r="F51" s="37">
        <v>115.78995807782205</v>
      </c>
      <c r="G51" s="37">
        <v>117.05046136791</v>
      </c>
      <c r="H51" s="37">
        <v>122.62452829932943</v>
      </c>
      <c r="I51" s="37">
        <v>126.49788230699222</v>
      </c>
      <c r="J51" s="37">
        <v>108.62464756362434</v>
      </c>
      <c r="K51" s="37">
        <v>115.8374276630464</v>
      </c>
      <c r="L51" s="37">
        <v>122.0929030036322</v>
      </c>
      <c r="M51" s="37">
        <v>135.30676867036959</v>
      </c>
      <c r="N51" s="37">
        <v>112.27505248966564</v>
      </c>
      <c r="O51" s="37">
        <v>118.7540819638147</v>
      </c>
      <c r="P51" s="37">
        <v>119.68685298134841</v>
      </c>
      <c r="Q51" s="37">
        <v>93.569267753889093</v>
      </c>
      <c r="R51" s="37">
        <v>106.81594624578175</v>
      </c>
      <c r="S51" s="37">
        <v>119.48253639243913</v>
      </c>
      <c r="T51" s="37">
        <v>119.81005193194223</v>
      </c>
      <c r="U51" s="37">
        <v>112.06140896493856</v>
      </c>
      <c r="V51" s="37">
        <v>106.07686747266523</v>
      </c>
      <c r="W51" s="37">
        <v>113.39749560167854</v>
      </c>
      <c r="X51" s="37">
        <v>135.78006473491325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3.960062657558939</v>
      </c>
      <c r="D52" s="37">
        <f t="shared" si="25"/>
        <v>3.9014263944194685</v>
      </c>
      <c r="E52" s="37">
        <f t="shared" si="25"/>
        <v>4.2555276952289258</v>
      </c>
      <c r="F52" s="37">
        <f t="shared" si="25"/>
        <v>4.5528251530797323</v>
      </c>
      <c r="G52" s="37">
        <f t="shared" si="25"/>
        <v>4.9227583383424385</v>
      </c>
      <c r="H52" s="37">
        <f t="shared" si="25"/>
        <v>5.5522822588675611</v>
      </c>
      <c r="I52" s="37">
        <f t="shared" si="25"/>
        <v>6.1779258139657269</v>
      </c>
      <c r="J52" s="37">
        <f t="shared" si="25"/>
        <v>6.2845207461730475</v>
      </c>
      <c r="K52" s="37">
        <f t="shared" si="25"/>
        <v>7.0810473959577056</v>
      </c>
      <c r="L52" s="37">
        <f t="shared" si="25"/>
        <v>7.9312396318691238</v>
      </c>
      <c r="M52" s="37">
        <f t="shared" si="25"/>
        <v>7.7884485121102109</v>
      </c>
      <c r="N52" s="37">
        <f t="shared" si="25"/>
        <v>7.9326385301558444</v>
      </c>
      <c r="O52" s="37">
        <f t="shared" si="25"/>
        <v>7.4903596609499861</v>
      </c>
      <c r="P52" s="37">
        <f t="shared" si="25"/>
        <v>7.4038345654440745</v>
      </c>
      <c r="Q52" s="37">
        <f t="shared" si="25"/>
        <v>10.145188697684748</v>
      </c>
      <c r="R52" s="37">
        <f t="shared" si="25"/>
        <v>8.670106047578102</v>
      </c>
      <c r="S52" s="37">
        <f t="shared" si="25"/>
        <v>10.500262730486289</v>
      </c>
      <c r="T52" s="37">
        <f t="shared" si="25"/>
        <v>10.155536447883826</v>
      </c>
      <c r="U52" s="37">
        <f t="shared" si="25"/>
        <v>11.033820578962453</v>
      </c>
      <c r="V52" s="37">
        <f t="shared" si="25"/>
        <v>10.862448648132224</v>
      </c>
      <c r="W52" s="37">
        <f t="shared" si="25"/>
        <v>11.81888315658737</v>
      </c>
      <c r="X52" s="37">
        <f t="shared" ref="X52" si="26">SUM(X53:X70)</f>
        <v>8.8521543899875841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3.960062657558939</v>
      </c>
      <c r="D59" s="10">
        <v>3.9014263944194685</v>
      </c>
      <c r="E59" s="10">
        <v>4.2555276952289258</v>
      </c>
      <c r="F59" s="10">
        <v>4.5528251530797323</v>
      </c>
      <c r="G59" s="10">
        <v>4.9227583383424385</v>
      </c>
      <c r="H59" s="10">
        <v>5.5522822588675611</v>
      </c>
      <c r="I59" s="10">
        <v>6.1779258139657269</v>
      </c>
      <c r="J59" s="10">
        <v>6.2845207461730475</v>
      </c>
      <c r="K59" s="10">
        <v>7.0810473959577056</v>
      </c>
      <c r="L59" s="10">
        <v>7.9312396318691238</v>
      </c>
      <c r="M59" s="10">
        <v>7.7884485121102109</v>
      </c>
      <c r="N59" s="10">
        <v>7.9326385301558444</v>
      </c>
      <c r="O59" s="10">
        <v>7.4903596609499861</v>
      </c>
      <c r="P59" s="10">
        <v>7.4038345654440745</v>
      </c>
      <c r="Q59" s="10">
        <v>10.145188697684748</v>
      </c>
      <c r="R59" s="10">
        <v>8.670106047578102</v>
      </c>
      <c r="S59" s="10">
        <v>10.500262730486289</v>
      </c>
      <c r="T59" s="10">
        <v>10.155536447883826</v>
      </c>
      <c r="U59" s="10">
        <v>11.033820578962453</v>
      </c>
      <c r="V59" s="10">
        <v>10.862448648132224</v>
      </c>
      <c r="W59" s="10">
        <v>11.81888315658737</v>
      </c>
      <c r="X59" s="10">
        <v>8.8521543899875841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175.84112056010605</v>
      </c>
      <c r="D76" s="40">
        <v>174.26109389817157</v>
      </c>
      <c r="E76" s="40">
        <v>172.96535914317178</v>
      </c>
      <c r="F76" s="40">
        <v>178.28609693634121</v>
      </c>
      <c r="G76" s="40">
        <v>176.10687727792384</v>
      </c>
      <c r="H76" s="40">
        <v>182.80359717562158</v>
      </c>
      <c r="I76" s="40">
        <v>197.56103012335899</v>
      </c>
      <c r="J76" s="40">
        <v>182.5027514889434</v>
      </c>
      <c r="K76" s="40">
        <v>196.64653555396222</v>
      </c>
      <c r="L76" s="40">
        <v>212.29595242061896</v>
      </c>
      <c r="M76" s="40">
        <v>222.68808215776744</v>
      </c>
      <c r="N76" s="40">
        <v>201.60931081743399</v>
      </c>
      <c r="O76" s="40">
        <v>220.44264162921866</v>
      </c>
      <c r="P76" s="40">
        <v>227.68507314386693</v>
      </c>
      <c r="Q76" s="40">
        <v>194.631134088453</v>
      </c>
      <c r="R76" s="40">
        <v>210.18099047573688</v>
      </c>
      <c r="S76" s="40">
        <v>211.84759229788619</v>
      </c>
      <c r="T76" s="40">
        <v>210.83551382026332</v>
      </c>
      <c r="U76" s="40">
        <v>200.10965672789268</v>
      </c>
      <c r="V76" s="40">
        <v>195.84783319957319</v>
      </c>
      <c r="W76" s="40">
        <v>206.4192077082389</v>
      </c>
      <c r="X76" s="40">
        <v>247.83154117651225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272.88171791221305</v>
      </c>
      <c r="D2" s="31">
        <f t="shared" si="0"/>
        <v>272.14627489570501</v>
      </c>
      <c r="E2" s="31">
        <f t="shared" si="0"/>
        <v>270.02188300647174</v>
      </c>
      <c r="F2" s="31">
        <f t="shared" si="0"/>
        <v>266.82495879592943</v>
      </c>
      <c r="G2" s="31">
        <f t="shared" si="0"/>
        <v>262.14698725956453</v>
      </c>
      <c r="H2" s="31">
        <f t="shared" si="0"/>
        <v>255.67002190065972</v>
      </c>
      <c r="I2" s="31">
        <f t="shared" si="0"/>
        <v>246.96120882923151</v>
      </c>
      <c r="J2" s="31">
        <f t="shared" si="0"/>
        <v>237.70531663514936</v>
      </c>
      <c r="K2" s="31">
        <f t="shared" si="0"/>
        <v>229.49676366368169</v>
      </c>
      <c r="L2" s="31">
        <f t="shared" si="0"/>
        <v>219.56318662000842</v>
      </c>
      <c r="M2" s="31">
        <f t="shared" si="0"/>
        <v>209.47251662532014</v>
      </c>
      <c r="N2" s="31">
        <f t="shared" si="0"/>
        <v>199.7869189461739</v>
      </c>
      <c r="O2" s="31">
        <f t="shared" si="0"/>
        <v>190.30181543224415</v>
      </c>
      <c r="P2" s="31">
        <f t="shared" si="0"/>
        <v>180.34424875000667</v>
      </c>
      <c r="Q2" s="31">
        <f t="shared" si="0"/>
        <v>169.40845057398164</v>
      </c>
      <c r="R2" s="31">
        <f t="shared" si="0"/>
        <v>158.71427356889473</v>
      </c>
      <c r="S2" s="31">
        <f t="shared" si="0"/>
        <v>149.03140902946117</v>
      </c>
      <c r="T2" s="31">
        <f t="shared" si="0"/>
        <v>139.73826267388182</v>
      </c>
      <c r="U2" s="31">
        <f t="shared" si="0"/>
        <v>131.31920446601833</v>
      </c>
      <c r="V2" s="31">
        <f t="shared" si="0"/>
        <v>126.87701781573618</v>
      </c>
      <c r="W2" s="31">
        <f t="shared" si="0"/>
        <v>122.97979988921422</v>
      </c>
      <c r="X2" s="31">
        <f t="shared" ref="X2" si="1">SUM(X3,X17,X22,X25,X26,X51,X52,X71,X74,X75,X76)</f>
        <v>120.23192039819264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272.88171791221305</v>
      </c>
      <c r="D76" s="40">
        <v>272.14627489570501</v>
      </c>
      <c r="E76" s="40">
        <v>270.02188300647174</v>
      </c>
      <c r="F76" s="40">
        <v>266.82495879592943</v>
      </c>
      <c r="G76" s="40">
        <v>262.14698725956453</v>
      </c>
      <c r="H76" s="40">
        <v>255.67002190065972</v>
      </c>
      <c r="I76" s="40">
        <v>246.96120882923151</v>
      </c>
      <c r="J76" s="40">
        <v>237.70531663514936</v>
      </c>
      <c r="K76" s="40">
        <v>229.49676366368169</v>
      </c>
      <c r="L76" s="40">
        <v>219.56318662000842</v>
      </c>
      <c r="M76" s="40">
        <v>209.47251662532014</v>
      </c>
      <c r="N76" s="40">
        <v>199.7869189461739</v>
      </c>
      <c r="O76" s="40">
        <v>190.30181543224415</v>
      </c>
      <c r="P76" s="40">
        <v>180.34424875000667</v>
      </c>
      <c r="Q76" s="40">
        <v>169.40845057398164</v>
      </c>
      <c r="R76" s="40">
        <v>158.71427356889473</v>
      </c>
      <c r="S76" s="40">
        <v>149.03140902946117</v>
      </c>
      <c r="T76" s="40">
        <v>139.73826267388182</v>
      </c>
      <c r="U76" s="40">
        <v>131.31920446601833</v>
      </c>
      <c r="V76" s="40">
        <v>126.87701781573618</v>
      </c>
      <c r="W76" s="40">
        <v>122.97979988921422</v>
      </c>
      <c r="X76" s="40">
        <v>120.23192039819264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80.761975603976566</v>
      </c>
      <c r="D2" s="31">
        <f t="shared" si="0"/>
        <v>80.438139759829753</v>
      </c>
      <c r="E2" s="31">
        <f t="shared" si="0"/>
        <v>81.099385159756281</v>
      </c>
      <c r="F2" s="31">
        <f t="shared" si="0"/>
        <v>81.377568672853712</v>
      </c>
      <c r="G2" s="31">
        <f t="shared" si="0"/>
        <v>81.508411216331581</v>
      </c>
      <c r="H2" s="31">
        <f t="shared" si="0"/>
        <v>81.256856399384318</v>
      </c>
      <c r="I2" s="31">
        <f t="shared" si="0"/>
        <v>80.40274322431884</v>
      </c>
      <c r="J2" s="31">
        <f t="shared" si="0"/>
        <v>79.001411346662337</v>
      </c>
      <c r="K2" s="31">
        <f t="shared" si="0"/>
        <v>77.641382962662618</v>
      </c>
      <c r="L2" s="31">
        <f t="shared" si="0"/>
        <v>75.947193756929181</v>
      </c>
      <c r="M2" s="31">
        <f t="shared" si="0"/>
        <v>74.1859078148604</v>
      </c>
      <c r="N2" s="31">
        <f t="shared" si="0"/>
        <v>72.703852462596387</v>
      </c>
      <c r="O2" s="31">
        <f t="shared" si="0"/>
        <v>71.495147836439727</v>
      </c>
      <c r="P2" s="31">
        <f t="shared" si="0"/>
        <v>69.903868539205078</v>
      </c>
      <c r="Q2" s="31">
        <f t="shared" si="0"/>
        <v>67.621045633318232</v>
      </c>
      <c r="R2" s="31">
        <f t="shared" si="0"/>
        <v>65.75853913293669</v>
      </c>
      <c r="S2" s="31">
        <f t="shared" si="0"/>
        <v>64.447832431884024</v>
      </c>
      <c r="T2" s="31">
        <f t="shared" si="0"/>
        <v>63.055079775530743</v>
      </c>
      <c r="U2" s="31">
        <f t="shared" si="0"/>
        <v>61.395731274782342</v>
      </c>
      <c r="V2" s="31">
        <f t="shared" si="0"/>
        <v>59.658597438234217</v>
      </c>
      <c r="W2" s="31">
        <f t="shared" si="0"/>
        <v>58.802939830698001</v>
      </c>
      <c r="X2" s="31">
        <f t="shared" ref="X2" si="1">SUM(X3,X17,X22,X25,X26,X51,X52,X71,X74,X75,X76)</f>
        <v>58.7728247319695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80.761975603976566</v>
      </c>
      <c r="D76" s="40">
        <v>80.438139759829753</v>
      </c>
      <c r="E76" s="40">
        <v>81.099385159756281</v>
      </c>
      <c r="F76" s="40">
        <v>81.377568672853712</v>
      </c>
      <c r="G76" s="40">
        <v>81.508411216331581</v>
      </c>
      <c r="H76" s="40">
        <v>81.256856399384318</v>
      </c>
      <c r="I76" s="40">
        <v>80.40274322431884</v>
      </c>
      <c r="J76" s="40">
        <v>79.001411346662337</v>
      </c>
      <c r="K76" s="40">
        <v>77.641382962662618</v>
      </c>
      <c r="L76" s="40">
        <v>75.947193756929181</v>
      </c>
      <c r="M76" s="40">
        <v>74.1859078148604</v>
      </c>
      <c r="N76" s="40">
        <v>72.703852462596387</v>
      </c>
      <c r="O76" s="40">
        <v>71.495147836439727</v>
      </c>
      <c r="P76" s="40">
        <v>69.903868539205078</v>
      </c>
      <c r="Q76" s="40">
        <v>67.621045633318232</v>
      </c>
      <c r="R76" s="40">
        <v>65.75853913293669</v>
      </c>
      <c r="S76" s="40">
        <v>64.447832431884024</v>
      </c>
      <c r="T76" s="40">
        <v>63.055079775530743</v>
      </c>
      <c r="U76" s="40">
        <v>61.395731274782342</v>
      </c>
      <c r="V76" s="40">
        <v>59.658597438234217</v>
      </c>
      <c r="W76" s="40">
        <v>58.802939830698001</v>
      </c>
      <c r="X76" s="40">
        <v>58.7728247319695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5.9550387685641937</v>
      </c>
      <c r="D2" s="31">
        <f t="shared" si="0"/>
        <v>6.0540900701874287</v>
      </c>
      <c r="E2" s="31">
        <f t="shared" si="0"/>
        <v>6.1206914166727069</v>
      </c>
      <c r="F2" s="31">
        <f t="shared" si="0"/>
        <v>6.2418575087499883</v>
      </c>
      <c r="G2" s="31">
        <f t="shared" si="0"/>
        <v>6.2909291739935984</v>
      </c>
      <c r="H2" s="31">
        <f t="shared" si="0"/>
        <v>6.193806902167462</v>
      </c>
      <c r="I2" s="31">
        <f t="shared" si="0"/>
        <v>5.9064365427015169</v>
      </c>
      <c r="J2" s="31">
        <f t="shared" si="0"/>
        <v>5.5517732007108549</v>
      </c>
      <c r="K2" s="31">
        <f t="shared" si="0"/>
        <v>5.218996186406561</v>
      </c>
      <c r="L2" s="31">
        <f t="shared" si="0"/>
        <v>4.8628407496589769</v>
      </c>
      <c r="M2" s="31">
        <f t="shared" si="0"/>
        <v>4.5675205995799741</v>
      </c>
      <c r="N2" s="31">
        <f t="shared" si="0"/>
        <v>4.4120034897456435</v>
      </c>
      <c r="O2" s="31">
        <f t="shared" si="0"/>
        <v>4.4193865988110748</v>
      </c>
      <c r="P2" s="31">
        <f t="shared" si="0"/>
        <v>4.615939871034267</v>
      </c>
      <c r="Q2" s="31">
        <f t="shared" si="0"/>
        <v>4.9824338174518292</v>
      </c>
      <c r="R2" s="31">
        <f t="shared" si="0"/>
        <v>5.6567146117634044</v>
      </c>
      <c r="S2" s="31">
        <f t="shared" si="0"/>
        <v>7.0957119763075518</v>
      </c>
      <c r="T2" s="31">
        <f t="shared" si="0"/>
        <v>9.1893433905032484</v>
      </c>
      <c r="U2" s="31">
        <f t="shared" si="0"/>
        <v>11.867882635527202</v>
      </c>
      <c r="V2" s="31">
        <f t="shared" si="0"/>
        <v>15.12183671287764</v>
      </c>
      <c r="W2" s="31">
        <f t="shared" si="0"/>
        <v>18.712678691088598</v>
      </c>
      <c r="X2" s="31">
        <f t="shared" ref="X2" si="1">SUM(X3,X17,X22,X25,X26,X51,X52,X71,X74,X75,X76)</f>
        <v>22.59411327906566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5.9550387685641937</v>
      </c>
      <c r="D76" s="40">
        <v>6.0540900701874287</v>
      </c>
      <c r="E76" s="40">
        <v>6.1206914166727069</v>
      </c>
      <c r="F76" s="40">
        <v>6.2418575087499883</v>
      </c>
      <c r="G76" s="40">
        <v>6.2909291739935984</v>
      </c>
      <c r="H76" s="40">
        <v>6.193806902167462</v>
      </c>
      <c r="I76" s="40">
        <v>5.9064365427015169</v>
      </c>
      <c r="J76" s="40">
        <v>5.5517732007108549</v>
      </c>
      <c r="K76" s="40">
        <v>5.218996186406561</v>
      </c>
      <c r="L76" s="40">
        <v>4.8628407496589769</v>
      </c>
      <c r="M76" s="40">
        <v>4.5675205995799741</v>
      </c>
      <c r="N76" s="40">
        <v>4.4120034897456435</v>
      </c>
      <c r="O76" s="40">
        <v>4.4193865988110748</v>
      </c>
      <c r="P76" s="40">
        <v>4.615939871034267</v>
      </c>
      <c r="Q76" s="40">
        <v>4.9824338174518292</v>
      </c>
      <c r="R76" s="40">
        <v>5.6567146117634044</v>
      </c>
      <c r="S76" s="40">
        <v>7.0957119763075518</v>
      </c>
      <c r="T76" s="40">
        <v>9.1893433905032484</v>
      </c>
      <c r="U76" s="40">
        <v>11.867882635527202</v>
      </c>
      <c r="V76" s="40">
        <v>15.12183671287764</v>
      </c>
      <c r="W76" s="40">
        <v>18.712678691088598</v>
      </c>
      <c r="X76" s="40">
        <v>22.59411327906566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7.4965578386740521</v>
      </c>
      <c r="D2" s="31">
        <f t="shared" si="0"/>
        <v>8.8526347832593384</v>
      </c>
      <c r="E2" s="31">
        <f t="shared" si="0"/>
        <v>10.172827852418679</v>
      </c>
      <c r="F2" s="31">
        <f t="shared" si="0"/>
        <v>11.663656317672357</v>
      </c>
      <c r="G2" s="31">
        <f t="shared" si="0"/>
        <v>13.260863215091407</v>
      </c>
      <c r="H2" s="31">
        <f t="shared" si="0"/>
        <v>14.997640494042898</v>
      </c>
      <c r="I2" s="31">
        <f t="shared" si="0"/>
        <v>16.716148689739857</v>
      </c>
      <c r="J2" s="31">
        <f t="shared" si="0"/>
        <v>18.232763203633134</v>
      </c>
      <c r="K2" s="31">
        <f t="shared" si="0"/>
        <v>20.302335259279179</v>
      </c>
      <c r="L2" s="31">
        <f t="shared" si="0"/>
        <v>21.924972806727904</v>
      </c>
      <c r="M2" s="31">
        <f t="shared" si="0"/>
        <v>23.54657808509527</v>
      </c>
      <c r="N2" s="31">
        <f t="shared" si="0"/>
        <v>25.348130475061172</v>
      </c>
      <c r="O2" s="31">
        <f t="shared" si="0"/>
        <v>27.20067499650316</v>
      </c>
      <c r="P2" s="31">
        <f t="shared" si="0"/>
        <v>29.030392160185436</v>
      </c>
      <c r="Q2" s="31">
        <f t="shared" si="0"/>
        <v>30.583848306606242</v>
      </c>
      <c r="R2" s="31">
        <f t="shared" si="0"/>
        <v>32.09156590622279</v>
      </c>
      <c r="S2" s="31">
        <f t="shared" si="0"/>
        <v>33.19274004977467</v>
      </c>
      <c r="T2" s="31">
        <f t="shared" si="0"/>
        <v>34.413048839487274</v>
      </c>
      <c r="U2" s="31">
        <f t="shared" si="0"/>
        <v>35.455017622852466</v>
      </c>
      <c r="V2" s="31">
        <f t="shared" si="0"/>
        <v>36.260534098486943</v>
      </c>
      <c r="W2" s="31">
        <f t="shared" si="0"/>
        <v>38.419105085250926</v>
      </c>
      <c r="X2" s="31">
        <f t="shared" ref="X2" si="1">SUM(X3,X17,X22,X25,X26,X51,X52,X71,X74,X75,X76)</f>
        <v>41.922647765565408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7.4965578386740521</v>
      </c>
      <c r="D76" s="40">
        <v>8.8526347832593384</v>
      </c>
      <c r="E76" s="40">
        <v>10.172827852418679</v>
      </c>
      <c r="F76" s="40">
        <v>11.663656317672357</v>
      </c>
      <c r="G76" s="40">
        <v>13.260863215091407</v>
      </c>
      <c r="H76" s="40">
        <v>14.997640494042898</v>
      </c>
      <c r="I76" s="40">
        <v>16.716148689739857</v>
      </c>
      <c r="J76" s="40">
        <v>18.232763203633134</v>
      </c>
      <c r="K76" s="40">
        <v>20.302335259279179</v>
      </c>
      <c r="L76" s="40">
        <v>21.924972806727904</v>
      </c>
      <c r="M76" s="40">
        <v>23.54657808509527</v>
      </c>
      <c r="N76" s="40">
        <v>25.348130475061172</v>
      </c>
      <c r="O76" s="40">
        <v>27.20067499650316</v>
      </c>
      <c r="P76" s="40">
        <v>29.030392160185436</v>
      </c>
      <c r="Q76" s="40">
        <v>30.583848306606242</v>
      </c>
      <c r="R76" s="40">
        <v>32.09156590622279</v>
      </c>
      <c r="S76" s="40">
        <v>33.19274004977467</v>
      </c>
      <c r="T76" s="40">
        <v>34.413048839487274</v>
      </c>
      <c r="U76" s="40">
        <v>35.455017622852466</v>
      </c>
      <c r="V76" s="40">
        <v>36.260534098486943</v>
      </c>
      <c r="W76" s="40">
        <v>38.419105085250926</v>
      </c>
      <c r="X76" s="40">
        <v>41.922647765565408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58.2408441405654</v>
      </c>
      <c r="D2" s="31">
        <f t="shared" si="0"/>
        <v>61.916612840178473</v>
      </c>
      <c r="E2" s="31">
        <f t="shared" si="0"/>
        <v>64.08111532628746</v>
      </c>
      <c r="F2" s="31">
        <f t="shared" si="0"/>
        <v>67.412970537058541</v>
      </c>
      <c r="G2" s="31">
        <f t="shared" si="0"/>
        <v>72.152217239598471</v>
      </c>
      <c r="H2" s="31">
        <f t="shared" si="0"/>
        <v>79.099582636254254</v>
      </c>
      <c r="I2" s="31">
        <f t="shared" si="0"/>
        <v>84.395049447277401</v>
      </c>
      <c r="J2" s="31">
        <f t="shared" si="0"/>
        <v>87.764635813024015</v>
      </c>
      <c r="K2" s="31">
        <f t="shared" si="0"/>
        <v>90.134574349975182</v>
      </c>
      <c r="L2" s="31">
        <f t="shared" si="0"/>
        <v>91.916289049783899</v>
      </c>
      <c r="M2" s="31">
        <f t="shared" si="0"/>
        <v>94.991159482414488</v>
      </c>
      <c r="N2" s="31">
        <f t="shared" si="0"/>
        <v>97.590582066195807</v>
      </c>
      <c r="O2" s="31">
        <f t="shared" si="0"/>
        <v>103.13953436565578</v>
      </c>
      <c r="P2" s="31">
        <f t="shared" si="0"/>
        <v>105.71742947291564</v>
      </c>
      <c r="Q2" s="31">
        <f t="shared" si="0"/>
        <v>107.46947093233837</v>
      </c>
      <c r="R2" s="31">
        <f t="shared" si="0"/>
        <v>110.4611064268482</v>
      </c>
      <c r="S2" s="31">
        <f t="shared" si="0"/>
        <v>120.3928628120096</v>
      </c>
      <c r="T2" s="31">
        <f t="shared" si="0"/>
        <v>130.57308691897052</v>
      </c>
      <c r="U2" s="31">
        <f t="shared" si="0"/>
        <v>139.01865814917628</v>
      </c>
      <c r="V2" s="31">
        <f t="shared" si="0"/>
        <v>146.49439692850947</v>
      </c>
      <c r="W2" s="31">
        <f t="shared" si="0"/>
        <v>158.05116262031436</v>
      </c>
      <c r="X2" s="31">
        <f t="shared" ref="X2" si="1">SUM(X3,X17,X22,X25,X26,X51,X52,X71,X74,X75,X76)</f>
        <v>173.2057387975365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58.2408441405654</v>
      </c>
      <c r="D76" s="40">
        <v>61.916612840178473</v>
      </c>
      <c r="E76" s="40">
        <v>64.08111532628746</v>
      </c>
      <c r="F76" s="40">
        <v>67.412970537058541</v>
      </c>
      <c r="G76" s="40">
        <v>72.152217239598471</v>
      </c>
      <c r="H76" s="40">
        <v>79.099582636254254</v>
      </c>
      <c r="I76" s="40">
        <v>84.395049447277401</v>
      </c>
      <c r="J76" s="40">
        <v>87.764635813024015</v>
      </c>
      <c r="K76" s="40">
        <v>90.134574349975182</v>
      </c>
      <c r="L76" s="40">
        <v>91.916289049783899</v>
      </c>
      <c r="M76" s="40">
        <v>94.991159482414488</v>
      </c>
      <c r="N76" s="40">
        <v>97.590582066195807</v>
      </c>
      <c r="O76" s="40">
        <v>103.13953436565578</v>
      </c>
      <c r="P76" s="40">
        <v>105.71742947291564</v>
      </c>
      <c r="Q76" s="40">
        <v>107.46947093233837</v>
      </c>
      <c r="R76" s="40">
        <v>110.4611064268482</v>
      </c>
      <c r="S76" s="40">
        <v>120.3928628120096</v>
      </c>
      <c r="T76" s="40">
        <v>130.57308691897052</v>
      </c>
      <c r="U76" s="40">
        <v>139.01865814917628</v>
      </c>
      <c r="V76" s="40">
        <v>146.49439692850947</v>
      </c>
      <c r="W76" s="40">
        <v>158.05116262031436</v>
      </c>
      <c r="X76" s="40">
        <v>173.2057387975365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5.0139133335748234</v>
      </c>
      <c r="D2" s="31">
        <f t="shared" si="0"/>
        <v>7.4887133684532516</v>
      </c>
      <c r="E2" s="31">
        <f t="shared" si="0"/>
        <v>9.5637515846842138</v>
      </c>
      <c r="F2" s="31">
        <f t="shared" si="0"/>
        <v>11.990410579340109</v>
      </c>
      <c r="G2" s="31">
        <f t="shared" si="0"/>
        <v>15.564821012347839</v>
      </c>
      <c r="H2" s="31">
        <f t="shared" si="0"/>
        <v>19.623985916243271</v>
      </c>
      <c r="I2" s="31">
        <f t="shared" si="0"/>
        <v>23.44377021064356</v>
      </c>
      <c r="J2" s="31">
        <f t="shared" si="0"/>
        <v>25.788968611417165</v>
      </c>
      <c r="K2" s="31">
        <f t="shared" si="0"/>
        <v>28.76883467482126</v>
      </c>
      <c r="L2" s="31">
        <f t="shared" si="0"/>
        <v>30.812050547168852</v>
      </c>
      <c r="M2" s="31">
        <f t="shared" si="0"/>
        <v>32.273540394268913</v>
      </c>
      <c r="N2" s="31">
        <f t="shared" si="0"/>
        <v>33.740756415775515</v>
      </c>
      <c r="O2" s="31">
        <f t="shared" si="0"/>
        <v>35.717743377766809</v>
      </c>
      <c r="P2" s="31">
        <f t="shared" si="0"/>
        <v>37.246310459429026</v>
      </c>
      <c r="Q2" s="31">
        <f t="shared" si="0"/>
        <v>39.625911292885377</v>
      </c>
      <c r="R2" s="31">
        <f t="shared" si="0"/>
        <v>43.190162756314194</v>
      </c>
      <c r="S2" s="31">
        <f t="shared" si="0"/>
        <v>49.772518342196719</v>
      </c>
      <c r="T2" s="31">
        <f t="shared" si="0"/>
        <v>57.543427496474102</v>
      </c>
      <c r="U2" s="31">
        <f t="shared" si="0"/>
        <v>65.293172829749722</v>
      </c>
      <c r="V2" s="31">
        <f t="shared" si="0"/>
        <v>72.874884302112889</v>
      </c>
      <c r="W2" s="31">
        <f t="shared" si="0"/>
        <v>84.750760724581426</v>
      </c>
      <c r="X2" s="31">
        <f t="shared" ref="X2" si="1">SUM(X3,X17,X22,X25,X26,X51,X52,X71,X74,X75,X76)</f>
        <v>96.349164619353246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5.0139133335748234</v>
      </c>
      <c r="D76" s="40">
        <v>7.4887133684532516</v>
      </c>
      <c r="E76" s="40">
        <v>9.5637515846842138</v>
      </c>
      <c r="F76" s="40">
        <v>11.990410579340109</v>
      </c>
      <c r="G76" s="40">
        <v>15.564821012347839</v>
      </c>
      <c r="H76" s="40">
        <v>19.623985916243271</v>
      </c>
      <c r="I76" s="40">
        <v>23.44377021064356</v>
      </c>
      <c r="J76" s="40">
        <v>25.788968611417165</v>
      </c>
      <c r="K76" s="40">
        <v>28.76883467482126</v>
      </c>
      <c r="L76" s="40">
        <v>30.812050547168852</v>
      </c>
      <c r="M76" s="40">
        <v>32.273540394268913</v>
      </c>
      <c r="N76" s="40">
        <v>33.740756415775515</v>
      </c>
      <c r="O76" s="40">
        <v>35.717743377766809</v>
      </c>
      <c r="P76" s="40">
        <v>37.246310459429026</v>
      </c>
      <c r="Q76" s="40">
        <v>39.625911292885377</v>
      </c>
      <c r="R76" s="40">
        <v>43.190162756314194</v>
      </c>
      <c r="S76" s="40">
        <v>49.772518342196719</v>
      </c>
      <c r="T76" s="40">
        <v>57.543427496474102</v>
      </c>
      <c r="U76" s="40">
        <v>65.293172829749722</v>
      </c>
      <c r="V76" s="40">
        <v>72.874884302112889</v>
      </c>
      <c r="W76" s="40">
        <v>84.750760724581426</v>
      </c>
      <c r="X76" s="40">
        <v>96.349164619353246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107.75100702830211</v>
      </c>
      <c r="D2" s="31">
        <f t="shared" si="0"/>
        <v>111.79185281347635</v>
      </c>
      <c r="E2" s="31">
        <f t="shared" si="0"/>
        <v>115.74194126377714</v>
      </c>
      <c r="F2" s="31">
        <f t="shared" si="0"/>
        <v>118.96040178934341</v>
      </c>
      <c r="G2" s="31">
        <f t="shared" si="0"/>
        <v>121.18186791333369</v>
      </c>
      <c r="H2" s="31">
        <f t="shared" si="0"/>
        <v>123.34546007146896</v>
      </c>
      <c r="I2" s="31">
        <f t="shared" si="0"/>
        <v>125.59746718606371</v>
      </c>
      <c r="J2" s="31">
        <f t="shared" si="0"/>
        <v>126.95517106137547</v>
      </c>
      <c r="K2" s="31">
        <f t="shared" si="0"/>
        <v>127.25104191960095</v>
      </c>
      <c r="L2" s="31">
        <f t="shared" si="0"/>
        <v>127.10766670499338</v>
      </c>
      <c r="M2" s="31">
        <f t="shared" si="0"/>
        <v>125.26521243115147</v>
      </c>
      <c r="N2" s="31">
        <f t="shared" si="0"/>
        <v>123.49401889337167</v>
      </c>
      <c r="O2" s="31">
        <f t="shared" si="0"/>
        <v>124.50816291232999</v>
      </c>
      <c r="P2" s="31">
        <f t="shared" si="0"/>
        <v>124.8377457017432</v>
      </c>
      <c r="Q2" s="31">
        <f t="shared" si="0"/>
        <v>123.33911234501372</v>
      </c>
      <c r="R2" s="31">
        <f t="shared" si="0"/>
        <v>118.970599774785</v>
      </c>
      <c r="S2" s="31">
        <f t="shared" si="0"/>
        <v>113.66386983606307</v>
      </c>
      <c r="T2" s="31">
        <f t="shared" si="0"/>
        <v>108.39504450363007</v>
      </c>
      <c r="U2" s="31">
        <f t="shared" si="0"/>
        <v>101.01296777315753</v>
      </c>
      <c r="V2" s="31">
        <f t="shared" si="0"/>
        <v>93.206459797951666</v>
      </c>
      <c r="W2" s="31">
        <f t="shared" si="0"/>
        <v>91.229156902033893</v>
      </c>
      <c r="X2" s="31">
        <f t="shared" ref="X2" si="1">SUM(X3,X17,X22,X25,X26,X51,X52,X71,X74,X75,X76)</f>
        <v>91.925306760240517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107.75100702830211</v>
      </c>
      <c r="D76" s="40">
        <v>111.79185281347635</v>
      </c>
      <c r="E76" s="40">
        <v>115.74194126377714</v>
      </c>
      <c r="F76" s="40">
        <v>118.96040178934341</v>
      </c>
      <c r="G76" s="40">
        <v>121.18186791333369</v>
      </c>
      <c r="H76" s="40">
        <v>123.34546007146896</v>
      </c>
      <c r="I76" s="40">
        <v>125.59746718606371</v>
      </c>
      <c r="J76" s="40">
        <v>126.95517106137547</v>
      </c>
      <c r="K76" s="40">
        <v>127.25104191960095</v>
      </c>
      <c r="L76" s="40">
        <v>127.10766670499338</v>
      </c>
      <c r="M76" s="40">
        <v>125.26521243115147</v>
      </c>
      <c r="N76" s="40">
        <v>123.49401889337167</v>
      </c>
      <c r="O76" s="40">
        <v>124.50816291232999</v>
      </c>
      <c r="P76" s="40">
        <v>124.8377457017432</v>
      </c>
      <c r="Q76" s="40">
        <v>123.33911234501372</v>
      </c>
      <c r="R76" s="40">
        <v>118.970599774785</v>
      </c>
      <c r="S76" s="40">
        <v>113.66386983606307</v>
      </c>
      <c r="T76" s="40">
        <v>108.39504450363007</v>
      </c>
      <c r="U76" s="40">
        <v>101.01296777315753</v>
      </c>
      <c r="V76" s="40">
        <v>93.206459797951666</v>
      </c>
      <c r="W76" s="40">
        <v>91.229156902033893</v>
      </c>
      <c r="X76" s="40">
        <v>91.925306760240517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29.503727493776484</v>
      </c>
      <c r="D2" s="31">
        <f t="shared" si="0"/>
        <v>30.539464823544524</v>
      </c>
      <c r="E2" s="31">
        <f t="shared" si="0"/>
        <v>31.364238255282778</v>
      </c>
      <c r="F2" s="31">
        <f t="shared" si="0"/>
        <v>32.37346008784121</v>
      </c>
      <c r="G2" s="31">
        <f t="shared" si="0"/>
        <v>33.349599523697819</v>
      </c>
      <c r="H2" s="31">
        <f t="shared" si="0"/>
        <v>34.222316567212886</v>
      </c>
      <c r="I2" s="31">
        <f t="shared" si="0"/>
        <v>35.067308378342766</v>
      </c>
      <c r="J2" s="31">
        <f t="shared" si="0"/>
        <v>35.846239707767602</v>
      </c>
      <c r="K2" s="31">
        <f t="shared" si="0"/>
        <v>37.058607908276677</v>
      </c>
      <c r="L2" s="31">
        <f t="shared" si="0"/>
        <v>38.166557221455349</v>
      </c>
      <c r="M2" s="31">
        <f t="shared" si="0"/>
        <v>39.351045891781681</v>
      </c>
      <c r="N2" s="31">
        <f t="shared" si="0"/>
        <v>40.959682271620849</v>
      </c>
      <c r="O2" s="31">
        <f t="shared" si="0"/>
        <v>43.022271210973621</v>
      </c>
      <c r="P2" s="31">
        <f t="shared" si="0"/>
        <v>44.45932491071369</v>
      </c>
      <c r="Q2" s="31">
        <f t="shared" si="0"/>
        <v>45.74089307831153</v>
      </c>
      <c r="R2" s="31">
        <f t="shared" si="0"/>
        <v>47.101027795091674</v>
      </c>
      <c r="S2" s="31">
        <f t="shared" si="0"/>
        <v>50.829321764079353</v>
      </c>
      <c r="T2" s="31">
        <f t="shared" si="0"/>
        <v>54.326734518170113</v>
      </c>
      <c r="U2" s="31">
        <f t="shared" si="0"/>
        <v>57.252015984877247</v>
      </c>
      <c r="V2" s="31">
        <f t="shared" si="0"/>
        <v>59.541025476967462</v>
      </c>
      <c r="W2" s="31">
        <f t="shared" si="0"/>
        <v>65.03859413508674</v>
      </c>
      <c r="X2" s="31">
        <f t="shared" ref="X2" si="1">SUM(X3,X17,X22,X25,X26,X51,X52,X71,X74,X75,X76)</f>
        <v>71.198527933741758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29.503727493776484</v>
      </c>
      <c r="D76" s="40">
        <v>30.539464823544524</v>
      </c>
      <c r="E76" s="40">
        <v>31.364238255282778</v>
      </c>
      <c r="F76" s="40">
        <v>32.37346008784121</v>
      </c>
      <c r="G76" s="40">
        <v>33.349599523697819</v>
      </c>
      <c r="H76" s="40">
        <v>34.222316567212886</v>
      </c>
      <c r="I76" s="40">
        <v>35.067308378342766</v>
      </c>
      <c r="J76" s="40">
        <v>35.846239707767602</v>
      </c>
      <c r="K76" s="40">
        <v>37.058607908276677</v>
      </c>
      <c r="L76" s="40">
        <v>38.166557221455349</v>
      </c>
      <c r="M76" s="40">
        <v>39.351045891781681</v>
      </c>
      <c r="N76" s="40">
        <v>40.959682271620849</v>
      </c>
      <c r="O76" s="40">
        <v>43.022271210973621</v>
      </c>
      <c r="P76" s="40">
        <v>44.45932491071369</v>
      </c>
      <c r="Q76" s="40">
        <v>45.74089307831153</v>
      </c>
      <c r="R76" s="40">
        <v>47.101027795091674</v>
      </c>
      <c r="S76" s="40">
        <v>50.829321764079353</v>
      </c>
      <c r="T76" s="40">
        <v>54.326734518170113</v>
      </c>
      <c r="U76" s="40">
        <v>57.252015984877247</v>
      </c>
      <c r="V76" s="40">
        <v>59.541025476967462</v>
      </c>
      <c r="W76" s="40">
        <v>65.03859413508674</v>
      </c>
      <c r="X76" s="40">
        <v>71.198527933741758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719.95098882201182</v>
      </c>
      <c r="D2" s="31">
        <f t="shared" ref="D2:W2" si="1">SUM(D3,D17,D22,D25,D26,D51,D52,D71,D74,D75,D76)</f>
        <v>732.42906276870144</v>
      </c>
      <c r="E2" s="31">
        <f t="shared" si="1"/>
        <v>680.93361994840927</v>
      </c>
      <c r="F2" s="31">
        <f t="shared" si="1"/>
        <v>685.07016337059326</v>
      </c>
      <c r="G2" s="31">
        <f t="shared" si="1"/>
        <v>571.7419604471196</v>
      </c>
      <c r="H2" s="31">
        <f t="shared" si="1"/>
        <v>563.39552880481506</v>
      </c>
      <c r="I2" s="31">
        <f t="shared" si="1"/>
        <v>587.14393809114358</v>
      </c>
      <c r="J2" s="31">
        <f t="shared" si="1"/>
        <v>543.56018916595008</v>
      </c>
      <c r="K2" s="31">
        <f t="shared" si="1"/>
        <v>545.02854686156491</v>
      </c>
      <c r="L2" s="31">
        <f t="shared" si="1"/>
        <v>532.57858985382632</v>
      </c>
      <c r="M2" s="31">
        <f t="shared" si="1"/>
        <v>565.05941530524501</v>
      </c>
      <c r="N2" s="31">
        <f t="shared" si="1"/>
        <v>564.8134135855546</v>
      </c>
      <c r="O2" s="31">
        <f t="shared" si="1"/>
        <v>578.36380051590697</v>
      </c>
      <c r="P2" s="31">
        <f t="shared" si="1"/>
        <v>622.71685296646592</v>
      </c>
      <c r="Q2" s="31">
        <f t="shared" si="1"/>
        <v>628.13705932932066</v>
      </c>
      <c r="R2" s="31">
        <f t="shared" si="1"/>
        <v>620.81840068787619</v>
      </c>
      <c r="S2" s="31">
        <f t="shared" si="1"/>
        <v>652.62742906276867</v>
      </c>
      <c r="T2" s="31">
        <f t="shared" si="1"/>
        <v>651.56715391229568</v>
      </c>
      <c r="U2" s="31">
        <f t="shared" si="1"/>
        <v>631.50963026655188</v>
      </c>
      <c r="V2" s="31">
        <f t="shared" si="1"/>
        <v>646.45133276010301</v>
      </c>
      <c r="W2" s="31">
        <f t="shared" si="1"/>
        <v>649.06018916595008</v>
      </c>
      <c r="X2" s="31">
        <f t="shared" ref="X2" si="2">SUM(X3,X17,X22,X25,X26,X51,X52,X71,X74,X75,X76)</f>
        <v>668.05726569217529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48.645829750644872</v>
      </c>
      <c r="D3" s="34">
        <f t="shared" ref="D3:W3" si="4">SUM(D4,D8,D11)</f>
        <v>37.217024935511603</v>
      </c>
      <c r="E3" s="34">
        <f t="shared" si="4"/>
        <v>39.391401547721408</v>
      </c>
      <c r="F3" s="34">
        <f t="shared" si="4"/>
        <v>39.890799656061901</v>
      </c>
      <c r="G3" s="34">
        <f t="shared" si="4"/>
        <v>23.349355116079099</v>
      </c>
      <c r="H3" s="34">
        <f t="shared" si="4"/>
        <v>19.515993121238179</v>
      </c>
      <c r="I3" s="34">
        <f t="shared" si="4"/>
        <v>19.183490971625101</v>
      </c>
      <c r="J3" s="34">
        <f t="shared" si="4"/>
        <v>12.534651762682715</v>
      </c>
      <c r="K3" s="34">
        <f t="shared" si="4"/>
        <v>13.385038693035254</v>
      </c>
      <c r="L3" s="34">
        <f t="shared" si="4"/>
        <v>13.171797076526229</v>
      </c>
      <c r="M3" s="34">
        <f t="shared" si="4"/>
        <v>13.040154772141012</v>
      </c>
      <c r="N3" s="34">
        <f t="shared" si="4"/>
        <v>11.033018056749786</v>
      </c>
      <c r="O3" s="34">
        <f t="shared" si="4"/>
        <v>10.723215821152193</v>
      </c>
      <c r="P3" s="34">
        <f t="shared" si="4"/>
        <v>9.8536543422184</v>
      </c>
      <c r="Q3" s="34">
        <f t="shared" si="4"/>
        <v>9.2819432502149599</v>
      </c>
      <c r="R3" s="34">
        <f t="shared" si="4"/>
        <v>9.0185726569217533</v>
      </c>
      <c r="S3" s="34">
        <f t="shared" si="4"/>
        <v>8.2066208082545131</v>
      </c>
      <c r="T3" s="34">
        <f t="shared" si="4"/>
        <v>6.4495270851246778</v>
      </c>
      <c r="U3" s="34">
        <f t="shared" si="4"/>
        <v>6.2382631126397232</v>
      </c>
      <c r="V3" s="34">
        <f t="shared" si="4"/>
        <v>5.8151332760103172</v>
      </c>
      <c r="W3" s="34">
        <f t="shared" si="4"/>
        <v>5.02493551160791</v>
      </c>
      <c r="X3" s="34">
        <f t="shared" ref="X3" si="5">SUM(X4,X8,X11)</f>
        <v>6.0697334479793641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4.6375752364574376</v>
      </c>
      <c r="D4" s="29">
        <f t="shared" ref="D4:W4" si="7">SUM(D5:D7)</f>
        <v>4.7923473774720549</v>
      </c>
      <c r="E4" s="29">
        <f t="shared" si="7"/>
        <v>3.2559759243336202</v>
      </c>
      <c r="F4" s="29">
        <f t="shared" si="7"/>
        <v>2.6599312123817711</v>
      </c>
      <c r="G4" s="29">
        <f t="shared" si="7"/>
        <v>2.8030954428202919</v>
      </c>
      <c r="H4" s="29">
        <f t="shared" si="7"/>
        <v>1.5091143594153049</v>
      </c>
      <c r="I4" s="29">
        <f t="shared" si="7"/>
        <v>1.6116938950988819</v>
      </c>
      <c r="J4" s="29">
        <f t="shared" si="7"/>
        <v>1.0159071367153909</v>
      </c>
      <c r="K4" s="29">
        <f t="shared" si="7"/>
        <v>1.11530524505589</v>
      </c>
      <c r="L4" s="29">
        <f t="shared" si="7"/>
        <v>1.231814273430782</v>
      </c>
      <c r="M4" s="29">
        <f t="shared" si="7"/>
        <v>1.364746345657782</v>
      </c>
      <c r="N4" s="29">
        <f t="shared" si="7"/>
        <v>1.3569217540842651</v>
      </c>
      <c r="O4" s="29">
        <f t="shared" si="7"/>
        <v>1.3424763542562339</v>
      </c>
      <c r="P4" s="29">
        <f t="shared" si="7"/>
        <v>1.3742906276870159</v>
      </c>
      <c r="Q4" s="29">
        <f t="shared" si="7"/>
        <v>1.349527085124677</v>
      </c>
      <c r="R4" s="29">
        <f t="shared" si="7"/>
        <v>1.2896818572656921</v>
      </c>
      <c r="S4" s="29">
        <f t="shared" si="7"/>
        <v>0.59570077386070508</v>
      </c>
      <c r="T4" s="29">
        <f t="shared" si="7"/>
        <v>0.63267411865864143</v>
      </c>
      <c r="U4" s="29">
        <f t="shared" si="7"/>
        <v>0.50378331900257955</v>
      </c>
      <c r="V4" s="29">
        <f t="shared" si="7"/>
        <v>0.34264832330180572</v>
      </c>
      <c r="W4" s="29">
        <f t="shared" si="7"/>
        <v>0.31212381771281172</v>
      </c>
      <c r="X4" s="29">
        <f t="shared" ref="X4" si="8">SUM(X5:X7)</f>
        <v>0.45004299226139288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4.6375752364574376</v>
      </c>
      <c r="D7" s="10">
        <v>4.7923473774720549</v>
      </c>
      <c r="E7" s="10">
        <v>3.2559759243336202</v>
      </c>
      <c r="F7" s="10">
        <v>2.6599312123817711</v>
      </c>
      <c r="G7" s="10">
        <v>2.8030954428202919</v>
      </c>
      <c r="H7" s="10">
        <v>1.5091143594153049</v>
      </c>
      <c r="I7" s="10">
        <v>1.6116938950988819</v>
      </c>
      <c r="J7" s="10">
        <v>1.0159071367153909</v>
      </c>
      <c r="K7" s="10">
        <v>1.11530524505589</v>
      </c>
      <c r="L7" s="10">
        <v>1.231814273430782</v>
      </c>
      <c r="M7" s="10">
        <v>1.364746345657782</v>
      </c>
      <c r="N7" s="10">
        <v>1.3569217540842651</v>
      </c>
      <c r="O7" s="10">
        <v>1.3424763542562339</v>
      </c>
      <c r="P7" s="10">
        <v>1.3742906276870159</v>
      </c>
      <c r="Q7" s="10">
        <v>1.349527085124677</v>
      </c>
      <c r="R7" s="10">
        <v>1.2896818572656921</v>
      </c>
      <c r="S7" s="10">
        <v>0.59570077386070508</v>
      </c>
      <c r="T7" s="10">
        <v>0.63267411865864143</v>
      </c>
      <c r="U7" s="10">
        <v>0.50378331900257955</v>
      </c>
      <c r="V7" s="10">
        <v>0.34264832330180572</v>
      </c>
      <c r="W7" s="10">
        <v>0.31212381771281172</v>
      </c>
      <c r="X7" s="10">
        <v>0.45004299226139288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38.713929492691307</v>
      </c>
      <c r="D8" s="29">
        <f t="shared" ref="D8:W8" si="10">SUM(D9:D10)</f>
        <v>26.444196044711951</v>
      </c>
      <c r="E8" s="29">
        <f t="shared" si="10"/>
        <v>27.47712811693895</v>
      </c>
      <c r="F8" s="29">
        <f t="shared" si="10"/>
        <v>32.534737747205497</v>
      </c>
      <c r="G8" s="29">
        <f t="shared" si="10"/>
        <v>14.6554600171969</v>
      </c>
      <c r="H8" s="29">
        <f t="shared" si="10"/>
        <v>13.06964746345658</v>
      </c>
      <c r="I8" s="29">
        <f t="shared" si="10"/>
        <v>14.436371453138429</v>
      </c>
      <c r="J8" s="29">
        <f t="shared" si="10"/>
        <v>9.6254514187446247</v>
      </c>
      <c r="K8" s="29">
        <f t="shared" si="10"/>
        <v>10.96543422184007</v>
      </c>
      <c r="L8" s="29">
        <f t="shared" si="10"/>
        <v>10.59251934651763</v>
      </c>
      <c r="M8" s="29">
        <f t="shared" si="10"/>
        <v>10.33516766981943</v>
      </c>
      <c r="N8" s="29">
        <f t="shared" si="10"/>
        <v>9.0050730868443676</v>
      </c>
      <c r="O8" s="29">
        <f t="shared" si="10"/>
        <v>8.6993121238177125</v>
      </c>
      <c r="P8" s="29">
        <f t="shared" si="10"/>
        <v>7.7994840928632838</v>
      </c>
      <c r="Q8" s="29">
        <f t="shared" si="10"/>
        <v>7.2527944969905409</v>
      </c>
      <c r="R8" s="29">
        <f t="shared" si="10"/>
        <v>7.0448839208942386</v>
      </c>
      <c r="S8" s="29">
        <f t="shared" si="10"/>
        <v>6.9393809114359408</v>
      </c>
      <c r="T8" s="29">
        <f t="shared" si="10"/>
        <v>5.4937231298366296</v>
      </c>
      <c r="U8" s="29">
        <f t="shared" si="10"/>
        <v>5.3646603611349946</v>
      </c>
      <c r="V8" s="29">
        <f t="shared" si="10"/>
        <v>5.1815133276010314</v>
      </c>
      <c r="W8" s="29">
        <f t="shared" si="10"/>
        <v>4.4314703353396379</v>
      </c>
      <c r="X8" s="29">
        <f t="shared" ref="X8" si="11">SUM(X9:X10)</f>
        <v>5.2723129836629408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38.713929492691307</v>
      </c>
      <c r="D10" s="10">
        <v>26.444196044711951</v>
      </c>
      <c r="E10" s="10">
        <v>27.47712811693895</v>
      </c>
      <c r="F10" s="10">
        <v>32.534737747205497</v>
      </c>
      <c r="G10" s="10">
        <v>14.6554600171969</v>
      </c>
      <c r="H10" s="10">
        <v>13.06964746345658</v>
      </c>
      <c r="I10" s="10">
        <v>14.436371453138429</v>
      </c>
      <c r="J10" s="10">
        <v>9.6254514187446247</v>
      </c>
      <c r="K10" s="10">
        <v>10.96543422184007</v>
      </c>
      <c r="L10" s="10">
        <v>10.59251934651763</v>
      </c>
      <c r="M10" s="10">
        <v>10.33516766981943</v>
      </c>
      <c r="N10" s="10">
        <v>9.0050730868443676</v>
      </c>
      <c r="O10" s="10">
        <v>8.6993121238177125</v>
      </c>
      <c r="P10" s="10">
        <v>7.7994840928632838</v>
      </c>
      <c r="Q10" s="10">
        <v>7.2527944969905409</v>
      </c>
      <c r="R10" s="10">
        <v>7.0448839208942386</v>
      </c>
      <c r="S10" s="10">
        <v>6.9393809114359408</v>
      </c>
      <c r="T10" s="10">
        <v>5.4937231298366296</v>
      </c>
      <c r="U10" s="10">
        <v>5.3646603611349946</v>
      </c>
      <c r="V10" s="10">
        <v>5.1815133276010314</v>
      </c>
      <c r="W10" s="10">
        <v>4.4314703353396379</v>
      </c>
      <c r="X10" s="10">
        <v>5.2723129836629408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5.2943250214961299</v>
      </c>
      <c r="D11" s="29">
        <f t="shared" ref="D11:W11" si="13">SUM(D12:D16)</f>
        <v>5.9804815133276001</v>
      </c>
      <c r="E11" s="29">
        <f t="shared" si="13"/>
        <v>8.6582975064488377</v>
      </c>
      <c r="F11" s="29">
        <f t="shared" si="13"/>
        <v>4.6961306964746354</v>
      </c>
      <c r="G11" s="29">
        <f t="shared" si="13"/>
        <v>5.8907996560619083</v>
      </c>
      <c r="H11" s="29">
        <f t="shared" si="13"/>
        <v>4.937231298366294</v>
      </c>
      <c r="I11" s="29">
        <f t="shared" si="13"/>
        <v>3.13542562338779</v>
      </c>
      <c r="J11" s="29">
        <f t="shared" si="13"/>
        <v>1.8932932072227</v>
      </c>
      <c r="K11" s="29">
        <f t="shared" si="13"/>
        <v>1.3042992261392949</v>
      </c>
      <c r="L11" s="29">
        <f t="shared" si="13"/>
        <v>1.3474634565778161</v>
      </c>
      <c r="M11" s="29">
        <f t="shared" si="13"/>
        <v>1.3402407566637999</v>
      </c>
      <c r="N11" s="29">
        <f t="shared" si="13"/>
        <v>0.67102321582115221</v>
      </c>
      <c r="O11" s="29">
        <f t="shared" si="13"/>
        <v>0.68142734307824582</v>
      </c>
      <c r="P11" s="29">
        <f t="shared" si="13"/>
        <v>0.67987962166809968</v>
      </c>
      <c r="Q11" s="29">
        <f t="shared" si="13"/>
        <v>0.679621668099742</v>
      </c>
      <c r="R11" s="29">
        <f t="shared" si="13"/>
        <v>0.68400687876182287</v>
      </c>
      <c r="S11" s="29">
        <f t="shared" si="13"/>
        <v>0.67153912295786755</v>
      </c>
      <c r="T11" s="29">
        <f t="shared" si="13"/>
        <v>0.3231298366294067</v>
      </c>
      <c r="U11" s="29">
        <f t="shared" si="13"/>
        <v>0.36981943250214955</v>
      </c>
      <c r="V11" s="29">
        <f t="shared" si="13"/>
        <v>0.2909716251074807</v>
      </c>
      <c r="W11" s="29">
        <f t="shared" si="13"/>
        <v>0.28134135855546</v>
      </c>
      <c r="X11" s="29">
        <f t="shared" ref="X11" si="14">SUM(X12:X16)</f>
        <v>0.34737747205503011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5.2943250214961299</v>
      </c>
      <c r="D13" s="10">
        <v>5.9804815133276001</v>
      </c>
      <c r="E13" s="10">
        <v>8.6582975064488377</v>
      </c>
      <c r="F13" s="10">
        <v>4.6961306964746354</v>
      </c>
      <c r="G13" s="10">
        <v>5.3169389509888214</v>
      </c>
      <c r="H13" s="10">
        <v>4.937231298366294</v>
      </c>
      <c r="I13" s="10">
        <v>3.13542562338779</v>
      </c>
      <c r="J13" s="10">
        <v>1.8932932072227</v>
      </c>
      <c r="K13" s="10">
        <v>1.3042992261392949</v>
      </c>
      <c r="L13" s="10">
        <v>1.3474634565778161</v>
      </c>
      <c r="M13" s="10">
        <v>1.3402407566637999</v>
      </c>
      <c r="N13" s="10">
        <v>0.67102321582115221</v>
      </c>
      <c r="O13" s="10">
        <v>0.68142734307824582</v>
      </c>
      <c r="P13" s="10">
        <v>0.67987962166809968</v>
      </c>
      <c r="Q13" s="10">
        <v>0.679621668099742</v>
      </c>
      <c r="R13" s="10">
        <v>0.68400687876182287</v>
      </c>
      <c r="S13" s="10">
        <v>0.67153912295786755</v>
      </c>
      <c r="T13" s="10">
        <v>0.17781599312123819</v>
      </c>
      <c r="U13" s="10">
        <v>0.20541702493551159</v>
      </c>
      <c r="V13" s="10">
        <v>0.15958727429062769</v>
      </c>
      <c r="W13" s="10">
        <v>0.1524505588993981</v>
      </c>
      <c r="X13" s="10">
        <v>0.1706792777300086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0.57386070507308684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0.14531384350816851</v>
      </c>
      <c r="U16" s="10">
        <v>0.16440240756663799</v>
      </c>
      <c r="V16" s="10">
        <v>0.13138435081685301</v>
      </c>
      <c r="W16" s="10">
        <v>0.1288907996560619</v>
      </c>
      <c r="X16" s="10">
        <v>0.17669819432502151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483.84935511607898</v>
      </c>
      <c r="D26" s="37">
        <f t="shared" ref="D26:W26" si="22">SUM(D27,D33)</f>
        <v>513.8564058469475</v>
      </c>
      <c r="E26" s="37">
        <f t="shared" si="22"/>
        <v>457.11023215821155</v>
      </c>
      <c r="F26" s="37">
        <f t="shared" si="22"/>
        <v>451.80249355116081</v>
      </c>
      <c r="G26" s="37">
        <f t="shared" si="22"/>
        <v>355.80868443680146</v>
      </c>
      <c r="H26" s="37">
        <f t="shared" si="22"/>
        <v>356.38546861564907</v>
      </c>
      <c r="I26" s="37">
        <f t="shared" si="22"/>
        <v>362.0370593293207</v>
      </c>
      <c r="J26" s="37">
        <f t="shared" si="22"/>
        <v>346.8466895958727</v>
      </c>
      <c r="K26" s="37">
        <f t="shared" si="22"/>
        <v>362.98727429062768</v>
      </c>
      <c r="L26" s="37">
        <f t="shared" si="22"/>
        <v>352.75924333619952</v>
      </c>
      <c r="M26" s="37">
        <f t="shared" si="22"/>
        <v>353.18005159071362</v>
      </c>
      <c r="N26" s="37">
        <f t="shared" si="22"/>
        <v>353.79948409286322</v>
      </c>
      <c r="O26" s="37">
        <f t="shared" si="22"/>
        <v>352.7079105760962</v>
      </c>
      <c r="P26" s="37">
        <f t="shared" si="22"/>
        <v>352.67884780739467</v>
      </c>
      <c r="Q26" s="37">
        <f t="shared" si="22"/>
        <v>352.57781599312125</v>
      </c>
      <c r="R26" s="37">
        <f t="shared" si="22"/>
        <v>349.44909716251078</v>
      </c>
      <c r="S26" s="37">
        <f t="shared" si="22"/>
        <v>347.65941530524503</v>
      </c>
      <c r="T26" s="37">
        <f t="shared" si="22"/>
        <v>348.53981083404983</v>
      </c>
      <c r="U26" s="37">
        <f t="shared" si="22"/>
        <v>346.56723989681853</v>
      </c>
      <c r="V26" s="37">
        <f t="shared" si="22"/>
        <v>348.87429062768689</v>
      </c>
      <c r="W26" s="37">
        <f t="shared" si="22"/>
        <v>353.38331900257953</v>
      </c>
      <c r="X26" s="37">
        <f t="shared" ref="X26" si="23">SUM(X27,X33)</f>
        <v>342.28039552880472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483.84935511607898</v>
      </c>
      <c r="D33" s="29">
        <f t="shared" ref="D33:W33" si="28">SUM(D34:D50)</f>
        <v>513.8564058469475</v>
      </c>
      <c r="E33" s="29">
        <f t="shared" si="28"/>
        <v>457.11023215821155</v>
      </c>
      <c r="F33" s="29">
        <f t="shared" si="28"/>
        <v>451.80249355116081</v>
      </c>
      <c r="G33" s="29">
        <f t="shared" si="28"/>
        <v>355.80868443680146</v>
      </c>
      <c r="H33" s="29">
        <f t="shared" si="28"/>
        <v>356.38546861564907</v>
      </c>
      <c r="I33" s="29">
        <f t="shared" si="28"/>
        <v>362.0370593293207</v>
      </c>
      <c r="J33" s="29">
        <f t="shared" si="28"/>
        <v>346.8466895958727</v>
      </c>
      <c r="K33" s="29">
        <f t="shared" si="28"/>
        <v>362.98727429062768</v>
      </c>
      <c r="L33" s="29">
        <f t="shared" si="28"/>
        <v>352.75924333619952</v>
      </c>
      <c r="M33" s="29">
        <f t="shared" si="28"/>
        <v>353.18005159071362</v>
      </c>
      <c r="N33" s="29">
        <f t="shared" si="28"/>
        <v>353.79948409286322</v>
      </c>
      <c r="O33" s="29">
        <f t="shared" si="28"/>
        <v>352.7079105760962</v>
      </c>
      <c r="P33" s="29">
        <f t="shared" si="28"/>
        <v>352.67884780739467</v>
      </c>
      <c r="Q33" s="29">
        <f t="shared" si="28"/>
        <v>352.57781599312125</v>
      </c>
      <c r="R33" s="29">
        <f t="shared" si="28"/>
        <v>349.44909716251078</v>
      </c>
      <c r="S33" s="29">
        <f t="shared" si="28"/>
        <v>347.65941530524503</v>
      </c>
      <c r="T33" s="29">
        <f t="shared" si="28"/>
        <v>348.53981083404983</v>
      </c>
      <c r="U33" s="29">
        <f t="shared" si="28"/>
        <v>346.56723989681853</v>
      </c>
      <c r="V33" s="29">
        <f t="shared" si="28"/>
        <v>348.87429062768689</v>
      </c>
      <c r="W33" s="29">
        <f t="shared" si="28"/>
        <v>353.38331900257953</v>
      </c>
      <c r="X33" s="29">
        <f t="shared" ref="X33" si="29">SUM(X34:X50)</f>
        <v>342.28039552880472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9.8882201203783318</v>
      </c>
      <c r="D36" s="10">
        <v>12.70309544282029</v>
      </c>
      <c r="E36" s="10">
        <v>6.3542562338779023</v>
      </c>
      <c r="F36" s="10">
        <v>5.298538263112639</v>
      </c>
      <c r="G36" s="10">
        <v>5.2948409286328459</v>
      </c>
      <c r="H36" s="10">
        <v>6.3538263112639717</v>
      </c>
      <c r="I36" s="10">
        <v>6.5638865004299216</v>
      </c>
      <c r="J36" s="10">
        <v>2.187962166809974</v>
      </c>
      <c r="K36" s="10">
        <v>2.093551160791058</v>
      </c>
      <c r="L36" s="10">
        <v>2.0931212381771278</v>
      </c>
      <c r="M36" s="10">
        <v>3.1399828030954429</v>
      </c>
      <c r="N36" s="10">
        <v>3.1394668959587269</v>
      </c>
      <c r="O36" s="10">
        <v>3.1384350816852971</v>
      </c>
      <c r="P36" s="10">
        <v>4.184608770421324</v>
      </c>
      <c r="Q36" s="10">
        <v>4.184608770421324</v>
      </c>
      <c r="R36" s="10">
        <v>4.184608770421324</v>
      </c>
      <c r="S36" s="10">
        <v>4.184608770421324</v>
      </c>
      <c r="T36" s="10">
        <v>4.184608770421324</v>
      </c>
      <c r="U36" s="10">
        <v>6.2768701633705932</v>
      </c>
      <c r="V36" s="10">
        <v>6.2768701633705932</v>
      </c>
      <c r="W36" s="10">
        <v>7.3230438521066201</v>
      </c>
      <c r="X36" s="10">
        <v>7.3230438521066201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12.41040412725709</v>
      </c>
    </row>
    <row r="41" spans="1:24" ht="11.25" customHeight="1" x14ac:dyDescent="0.2">
      <c r="A41" s="41" t="s">
        <v>69</v>
      </c>
      <c r="B41" s="9" t="s">
        <v>70</v>
      </c>
      <c r="C41" s="10">
        <v>5.1112639724849522</v>
      </c>
      <c r="D41" s="10">
        <v>6.1335339638865003</v>
      </c>
      <c r="E41" s="10">
        <v>5.1112639724849522</v>
      </c>
      <c r="F41" s="10">
        <v>5.1112639724849522</v>
      </c>
      <c r="G41" s="10">
        <v>3.0668099742046429</v>
      </c>
      <c r="H41" s="10">
        <v>4.0890799656061896</v>
      </c>
      <c r="I41" s="10">
        <v>5.1112639724849522</v>
      </c>
      <c r="J41" s="10">
        <v>5.1112639724849522</v>
      </c>
      <c r="K41" s="10">
        <v>5.1112639724849522</v>
      </c>
      <c r="L41" s="10">
        <v>4.0890799656061896</v>
      </c>
      <c r="M41" s="10">
        <v>3.0668099742046429</v>
      </c>
      <c r="N41" s="10">
        <v>3.0668099742046429</v>
      </c>
      <c r="O41" s="10">
        <v>3.0668099742046429</v>
      </c>
      <c r="P41" s="10">
        <v>2.0445399828030948</v>
      </c>
      <c r="Q41" s="10">
        <v>2.0445399828030948</v>
      </c>
      <c r="R41" s="10">
        <v>3.0668099742046429</v>
      </c>
      <c r="S41" s="10">
        <v>2.0445399828030948</v>
      </c>
      <c r="T41" s="10">
        <v>2.0445399828030948</v>
      </c>
      <c r="U41" s="10">
        <v>2.0445399828030948</v>
      </c>
      <c r="V41" s="10">
        <v>2.0445399828030948</v>
      </c>
      <c r="W41" s="10">
        <v>2.0445399828030948</v>
      </c>
      <c r="X41" s="10">
        <v>2.0445399828030948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383.3909716251074</v>
      </c>
      <c r="D43" s="10">
        <v>369.45829750644879</v>
      </c>
      <c r="E43" s="10">
        <v>337.57953568357703</v>
      </c>
      <c r="F43" s="10">
        <v>320.46620808254517</v>
      </c>
      <c r="G43" s="10">
        <v>334.03989681857274</v>
      </c>
      <c r="H43" s="10">
        <v>330.69165950128973</v>
      </c>
      <c r="I43" s="10">
        <v>335.13697334479787</v>
      </c>
      <c r="J43" s="10">
        <v>331.83877901977638</v>
      </c>
      <c r="K43" s="10">
        <v>348.13705932932072</v>
      </c>
      <c r="L43" s="10">
        <v>341.81255374032673</v>
      </c>
      <c r="M43" s="10">
        <v>341.26973344797926</v>
      </c>
      <c r="N43" s="10">
        <v>341.88417884780733</v>
      </c>
      <c r="O43" s="10">
        <v>342.69544282029227</v>
      </c>
      <c r="P43" s="10">
        <v>341.70120378331899</v>
      </c>
      <c r="Q43" s="10">
        <v>337.82459157351678</v>
      </c>
      <c r="R43" s="10">
        <v>337.447377472055</v>
      </c>
      <c r="S43" s="10">
        <v>338.58340498710226</v>
      </c>
      <c r="T43" s="10">
        <v>338.52029234737739</v>
      </c>
      <c r="U43" s="10">
        <v>336.35898538263109</v>
      </c>
      <c r="V43" s="10">
        <v>339.60945829750636</v>
      </c>
      <c r="W43" s="10">
        <v>340.24187446259668</v>
      </c>
      <c r="X43" s="10">
        <v>314.84178847807385</v>
      </c>
    </row>
    <row r="44" spans="1:24" ht="11.25" customHeight="1" x14ac:dyDescent="0.2">
      <c r="A44" s="41" t="s">
        <v>75</v>
      </c>
      <c r="B44" s="9" t="s">
        <v>76</v>
      </c>
      <c r="C44" s="10">
        <v>85.458899398108343</v>
      </c>
      <c r="D44" s="10">
        <v>122.68151332760102</v>
      </c>
      <c r="E44" s="10">
        <v>104.22519346517626</v>
      </c>
      <c r="F44" s="10">
        <v>119.00653482373174</v>
      </c>
      <c r="G44" s="10">
        <v>6.6871883061049013</v>
      </c>
      <c r="H44" s="10">
        <v>8.5309544282029233</v>
      </c>
      <c r="I44" s="10">
        <v>9.4650042992261376</v>
      </c>
      <c r="J44" s="10">
        <v>2.908684436801376</v>
      </c>
      <c r="K44" s="10">
        <v>2.845399828030954</v>
      </c>
      <c r="L44" s="10">
        <v>2.8445399828030959</v>
      </c>
      <c r="M44" s="10">
        <v>3.7835769561478929</v>
      </c>
      <c r="N44" s="10">
        <v>2.829062768701633</v>
      </c>
      <c r="O44" s="10">
        <v>1.8872742906276869</v>
      </c>
      <c r="P44" s="10">
        <v>2.8285468615649179</v>
      </c>
      <c r="Q44" s="10">
        <v>6.6041272570937224</v>
      </c>
      <c r="R44" s="10">
        <v>2.8303525365434221</v>
      </c>
      <c r="S44" s="10">
        <v>1.886844368013757</v>
      </c>
      <c r="T44" s="10">
        <v>2.8303525365434221</v>
      </c>
      <c r="U44" s="10">
        <v>1.886844368013757</v>
      </c>
      <c r="V44" s="10">
        <v>0.94342218400687861</v>
      </c>
      <c r="W44" s="10">
        <v>3.773860705073087</v>
      </c>
      <c r="X44" s="10">
        <v>5.6606190885640579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2.8799656061908849</v>
      </c>
      <c r="E47" s="10">
        <v>3.839982803095443</v>
      </c>
      <c r="F47" s="10">
        <v>1.9199484092863279</v>
      </c>
      <c r="G47" s="10">
        <v>6.7199484092863289</v>
      </c>
      <c r="H47" s="10">
        <v>6.7199484092863289</v>
      </c>
      <c r="I47" s="10">
        <v>5.7599312123817707</v>
      </c>
      <c r="J47" s="10">
        <v>4.8</v>
      </c>
      <c r="K47" s="10">
        <v>4.8</v>
      </c>
      <c r="L47" s="10">
        <v>1.9199484092863279</v>
      </c>
      <c r="M47" s="10">
        <v>1.9199484092863279</v>
      </c>
      <c r="N47" s="10">
        <v>2.8799656061908849</v>
      </c>
      <c r="O47" s="10">
        <v>1.9199484092863279</v>
      </c>
      <c r="P47" s="10">
        <v>1.9199484092863279</v>
      </c>
      <c r="Q47" s="10">
        <v>1.9199484092863279</v>
      </c>
      <c r="R47" s="10">
        <v>1.9199484092863279</v>
      </c>
      <c r="S47" s="10">
        <v>0.960017196904557</v>
      </c>
      <c r="T47" s="10">
        <v>0.960017196904557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68.185726569217536</v>
      </c>
      <c r="D51" s="37">
        <v>67.454858125537399</v>
      </c>
      <c r="E51" s="37">
        <v>71.195184866723991</v>
      </c>
      <c r="F51" s="37">
        <v>68.250214961306966</v>
      </c>
      <c r="G51" s="37">
        <v>66.917454858125538</v>
      </c>
      <c r="H51" s="37">
        <v>67.841788478073937</v>
      </c>
      <c r="I51" s="37">
        <v>64.918314703353388</v>
      </c>
      <c r="J51" s="37">
        <v>65.907136715391232</v>
      </c>
      <c r="K51" s="37">
        <v>53.417884780739463</v>
      </c>
      <c r="L51" s="37">
        <v>51.59071367153912</v>
      </c>
      <c r="M51" s="37">
        <v>63.886500429922613</v>
      </c>
      <c r="N51" s="37">
        <v>60.662080825451412</v>
      </c>
      <c r="O51" s="37">
        <v>51.160791057609629</v>
      </c>
      <c r="P51" s="37">
        <v>64.058469475494405</v>
      </c>
      <c r="Q51" s="37">
        <v>56.599312123817704</v>
      </c>
      <c r="R51" s="37">
        <v>49.548581255374039</v>
      </c>
      <c r="S51" s="37">
        <v>61.264144453998277</v>
      </c>
      <c r="T51" s="37">
        <v>65.434221840068773</v>
      </c>
      <c r="U51" s="37">
        <v>52.704299226139291</v>
      </c>
      <c r="V51" s="37">
        <v>65.311521926053302</v>
      </c>
      <c r="W51" s="37">
        <v>59.156835769561475</v>
      </c>
      <c r="X51" s="37">
        <v>52.993895098882199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2.3645743766122092</v>
      </c>
      <c r="D52" s="37">
        <f t="shared" ref="D52:W52" si="31">SUM(D53:D70)</f>
        <v>2.3883920894239039</v>
      </c>
      <c r="E52" s="37">
        <f t="shared" si="31"/>
        <v>3.2244196044711946</v>
      </c>
      <c r="F52" s="37">
        <f t="shared" si="31"/>
        <v>17.579105760963024</v>
      </c>
      <c r="G52" s="37">
        <f t="shared" si="31"/>
        <v>21.090111779879617</v>
      </c>
      <c r="H52" s="37">
        <f t="shared" si="31"/>
        <v>18.009028374892516</v>
      </c>
      <c r="I52" s="37">
        <f t="shared" si="31"/>
        <v>23.191917454858121</v>
      </c>
      <c r="J52" s="37">
        <f t="shared" si="31"/>
        <v>19.633104041272567</v>
      </c>
      <c r="K52" s="37">
        <f t="shared" si="31"/>
        <v>18.343336199484092</v>
      </c>
      <c r="L52" s="37">
        <f t="shared" si="31"/>
        <v>28.44651762682717</v>
      </c>
      <c r="M52" s="37">
        <f t="shared" si="31"/>
        <v>42.705674978503872</v>
      </c>
      <c r="N52" s="37">
        <f t="shared" si="31"/>
        <v>51.495184866723989</v>
      </c>
      <c r="O52" s="37">
        <f t="shared" si="31"/>
        <v>82.855631986242471</v>
      </c>
      <c r="P52" s="37">
        <f t="shared" si="31"/>
        <v>118.10928632846085</v>
      </c>
      <c r="Q52" s="37">
        <f t="shared" si="31"/>
        <v>121.52476354256234</v>
      </c>
      <c r="R52" s="37">
        <f t="shared" si="31"/>
        <v>123.50722269991404</v>
      </c>
      <c r="S52" s="37">
        <f t="shared" si="31"/>
        <v>146.81857265692176</v>
      </c>
      <c r="T52" s="37">
        <f t="shared" si="31"/>
        <v>139.88340498710227</v>
      </c>
      <c r="U52" s="37">
        <f t="shared" si="31"/>
        <v>134.23035253654339</v>
      </c>
      <c r="V52" s="37">
        <f t="shared" si="31"/>
        <v>133.40558899398107</v>
      </c>
      <c r="W52" s="37">
        <f t="shared" si="31"/>
        <v>135.48658641444541</v>
      </c>
      <c r="X52" s="37">
        <f t="shared" ref="X52" si="32">SUM(X53:X70)</f>
        <v>153.65803955288052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0.85984522785898532</v>
      </c>
      <c r="D59" s="10">
        <v>0.93147033533963886</v>
      </c>
      <c r="E59" s="10">
        <v>2.6511607910576092</v>
      </c>
      <c r="F59" s="10">
        <v>15.3816852966466</v>
      </c>
      <c r="G59" s="10">
        <v>19.155460017196901</v>
      </c>
      <c r="H59" s="10">
        <v>16.456491831470331</v>
      </c>
      <c r="I59" s="10">
        <v>20.37351676698194</v>
      </c>
      <c r="J59" s="10">
        <v>14.71289767841788</v>
      </c>
      <c r="K59" s="10">
        <v>10.81969045571797</v>
      </c>
      <c r="L59" s="10">
        <v>12.22889079965606</v>
      </c>
      <c r="M59" s="10">
        <v>11.94230438521066</v>
      </c>
      <c r="N59" s="10">
        <v>6.6877042132416156</v>
      </c>
      <c r="O59" s="10">
        <v>8.9089423903697327</v>
      </c>
      <c r="P59" s="10">
        <v>9.1478073946689591</v>
      </c>
      <c r="Q59" s="10">
        <v>8.5984522785898534</v>
      </c>
      <c r="R59" s="10">
        <v>8.7417884780739463</v>
      </c>
      <c r="S59" s="10">
        <v>9.6971625107480648</v>
      </c>
      <c r="T59" s="10">
        <v>9.440412725709372</v>
      </c>
      <c r="U59" s="10">
        <v>8.7895958727429058</v>
      </c>
      <c r="V59" s="10">
        <v>9.9392089423903691</v>
      </c>
      <c r="W59" s="10">
        <v>8.663886500429923</v>
      </c>
      <c r="X59" s="10">
        <v>9.4308684436801382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1.5047291487532239</v>
      </c>
      <c r="D61" s="10">
        <v>1.4569217540842649</v>
      </c>
      <c r="E61" s="10">
        <v>0.57325881341358553</v>
      </c>
      <c r="F61" s="10">
        <v>2.1974204643164228</v>
      </c>
      <c r="G61" s="10">
        <v>1.9346517626827171</v>
      </c>
      <c r="H61" s="10">
        <v>1.5525365434221841</v>
      </c>
      <c r="I61" s="10">
        <v>2.8184006878761818</v>
      </c>
      <c r="J61" s="10">
        <v>4.9202063628546862</v>
      </c>
      <c r="K61" s="10">
        <v>7.5236457437661217</v>
      </c>
      <c r="L61" s="10">
        <v>16.217626827171109</v>
      </c>
      <c r="M61" s="10">
        <v>30.76337059329321</v>
      </c>
      <c r="N61" s="10">
        <v>44.807480653482372</v>
      </c>
      <c r="O61" s="10">
        <v>73.946689595872741</v>
      </c>
      <c r="P61" s="10">
        <v>108.96147893379189</v>
      </c>
      <c r="Q61" s="10">
        <v>112.92631126397249</v>
      </c>
      <c r="R61" s="10">
        <v>114.7654342218401</v>
      </c>
      <c r="S61" s="10">
        <v>137.1214101461737</v>
      </c>
      <c r="T61" s="10">
        <v>130.4429922613929</v>
      </c>
      <c r="U61" s="10">
        <v>125.4407566638005</v>
      </c>
      <c r="V61" s="10">
        <v>123.4663800515907</v>
      </c>
      <c r="W61" s="10">
        <v>126.8226999140155</v>
      </c>
      <c r="X61" s="10">
        <v>127.43628546861569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16.79088564058469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16.217626827171109</v>
      </c>
      <c r="D75" s="37">
        <v>11.94230438521066</v>
      </c>
      <c r="E75" s="37">
        <v>11.99002579535683</v>
      </c>
      <c r="F75" s="37">
        <v>14.85623387790198</v>
      </c>
      <c r="G75" s="37">
        <v>13.518744625967329</v>
      </c>
      <c r="H75" s="37">
        <v>13.423129836629411</v>
      </c>
      <c r="I75" s="37">
        <v>11.96620808254514</v>
      </c>
      <c r="J75" s="37">
        <v>11.96620808254514</v>
      </c>
      <c r="K75" s="37">
        <v>8.9328460877042115</v>
      </c>
      <c r="L75" s="37">
        <v>6.9026655202063631</v>
      </c>
      <c r="M75" s="37">
        <v>12.969303525365429</v>
      </c>
      <c r="N75" s="37">
        <v>12.157265692175409</v>
      </c>
      <c r="O75" s="37">
        <v>8.431298366294067</v>
      </c>
      <c r="P75" s="37">
        <v>8.0251934651762671</v>
      </c>
      <c r="Q75" s="37">
        <v>7.4997420464316411</v>
      </c>
      <c r="R75" s="37">
        <v>6.2338779019776434</v>
      </c>
      <c r="S75" s="37">
        <v>7.1653482373172821</v>
      </c>
      <c r="T75" s="37">
        <v>7.1940670679277723</v>
      </c>
      <c r="U75" s="37">
        <v>8.3402407566637997</v>
      </c>
      <c r="V75" s="37">
        <v>8.825021496130697</v>
      </c>
      <c r="W75" s="37">
        <v>10.161908856405848</v>
      </c>
      <c r="X75" s="37">
        <v>12.269303525365435</v>
      </c>
    </row>
    <row r="76" spans="1:24" ht="11.25" customHeight="1" x14ac:dyDescent="0.2">
      <c r="A76" s="38" t="s">
        <v>139</v>
      </c>
      <c r="B76" s="39" t="s">
        <v>140</v>
      </c>
      <c r="C76" s="40">
        <v>100.6878761822872</v>
      </c>
      <c r="D76" s="40">
        <v>99.570077386070494</v>
      </c>
      <c r="E76" s="40">
        <v>98.022355975924327</v>
      </c>
      <c r="F76" s="40">
        <v>92.691315563198614</v>
      </c>
      <c r="G76" s="40">
        <v>91.057609630266555</v>
      </c>
      <c r="H76" s="40">
        <v>88.220120378331899</v>
      </c>
      <c r="I76" s="40">
        <v>105.8469475494411</v>
      </c>
      <c r="J76" s="40">
        <v>86.672398968185718</v>
      </c>
      <c r="K76" s="40">
        <v>87.962166809974192</v>
      </c>
      <c r="L76" s="40">
        <v>79.707652622527931</v>
      </c>
      <c r="M76" s="40">
        <v>79.277730008598439</v>
      </c>
      <c r="N76" s="40">
        <v>75.666380051590707</v>
      </c>
      <c r="O76" s="40">
        <v>72.484952708512452</v>
      </c>
      <c r="P76" s="40">
        <v>69.991401547721395</v>
      </c>
      <c r="Q76" s="40">
        <v>80.653482373172821</v>
      </c>
      <c r="R76" s="40">
        <v>83.061049011177971</v>
      </c>
      <c r="S76" s="40">
        <v>81.513327601031804</v>
      </c>
      <c r="T76" s="40">
        <v>84.066122098022348</v>
      </c>
      <c r="U76" s="40">
        <v>83.429234737747194</v>
      </c>
      <c r="V76" s="40">
        <v>84.21977644024075</v>
      </c>
      <c r="W76" s="40">
        <v>85.846603611349948</v>
      </c>
      <c r="X76" s="40">
        <v>100.78589853826307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283.60507308684538</v>
      </c>
      <c r="D2" s="31">
        <f t="shared" si="0"/>
        <v>301.65417024935823</v>
      </c>
      <c r="E2" s="31">
        <f t="shared" si="0"/>
        <v>689.5733447979369</v>
      </c>
      <c r="F2" s="31">
        <f t="shared" si="0"/>
        <v>249.71685296646916</v>
      </c>
      <c r="G2" s="31">
        <f t="shared" si="0"/>
        <v>253.97128116939257</v>
      </c>
      <c r="H2" s="31">
        <f t="shared" si="0"/>
        <v>296.39767841788256</v>
      </c>
      <c r="I2" s="31">
        <f t="shared" si="0"/>
        <v>351.2907136715462</v>
      </c>
      <c r="J2" s="31">
        <f t="shared" si="0"/>
        <v>824.03611349957305</v>
      </c>
      <c r="K2" s="31">
        <f t="shared" si="0"/>
        <v>332.88349097162643</v>
      </c>
      <c r="L2" s="31">
        <f t="shared" si="0"/>
        <v>-281.69742046432089</v>
      </c>
      <c r="M2" s="31">
        <f t="shared" si="0"/>
        <v>748.83852106620907</v>
      </c>
      <c r="N2" s="31">
        <f t="shared" si="0"/>
        <v>-173.14634565787071</v>
      </c>
      <c r="O2" s="31">
        <f t="shared" si="0"/>
        <v>-336.91977644026088</v>
      </c>
      <c r="P2" s="31">
        <f t="shared" si="0"/>
        <v>657.86689595873133</v>
      </c>
      <c r="Q2" s="31">
        <f t="shared" si="0"/>
        <v>-139.40094582974848</v>
      </c>
      <c r="R2" s="31">
        <f t="shared" si="0"/>
        <v>304.63267411866303</v>
      </c>
      <c r="S2" s="31">
        <f t="shared" si="0"/>
        <v>403.52098022356301</v>
      </c>
      <c r="T2" s="31">
        <f t="shared" si="0"/>
        <v>-49.670679277732859</v>
      </c>
      <c r="U2" s="31">
        <f t="shared" si="0"/>
        <v>9.9134995700767092</v>
      </c>
      <c r="V2" s="31">
        <f t="shared" si="0"/>
        <v>-44.922699914020711</v>
      </c>
      <c r="W2" s="31">
        <f t="shared" si="0"/>
        <v>-134.45511607910703</v>
      </c>
      <c r="X2" s="31">
        <f t="shared" ref="X2" si="1">SUM(X3,X17,X22,X25,X26,X51,X52,X71,X74,X75,X76)</f>
        <v>47.212725709368698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328.96122098022431</v>
      </c>
      <c r="D3" s="34">
        <f t="shared" si="2"/>
        <v>306.68168529664757</v>
      </c>
      <c r="E3" s="34">
        <f t="shared" si="2"/>
        <v>341.77850386930311</v>
      </c>
      <c r="F3" s="34">
        <f t="shared" si="2"/>
        <v>257.20920034394317</v>
      </c>
      <c r="G3" s="34">
        <f t="shared" si="2"/>
        <v>148.79724849527392</v>
      </c>
      <c r="H3" s="34">
        <f t="shared" si="2"/>
        <v>144.7637145313831</v>
      </c>
      <c r="I3" s="34">
        <f t="shared" si="2"/>
        <v>134.63284608770925</v>
      </c>
      <c r="J3" s="34">
        <f t="shared" si="2"/>
        <v>496.6161650902863</v>
      </c>
      <c r="K3" s="34">
        <f t="shared" si="2"/>
        <v>-15.830868443675996</v>
      </c>
      <c r="L3" s="34">
        <f t="shared" si="2"/>
        <v>-584.54307824591854</v>
      </c>
      <c r="M3" s="34">
        <f t="shared" si="2"/>
        <v>21.064144454003412</v>
      </c>
      <c r="N3" s="34">
        <f t="shared" si="2"/>
        <v>-194.49871023224719</v>
      </c>
      <c r="O3" s="34">
        <f t="shared" si="2"/>
        <v>-532.80894239039151</v>
      </c>
      <c r="P3" s="34">
        <f t="shared" si="2"/>
        <v>358.89888220120554</v>
      </c>
      <c r="Q3" s="34">
        <f t="shared" si="2"/>
        <v>-408.94660361135038</v>
      </c>
      <c r="R3" s="34">
        <f t="shared" si="2"/>
        <v>62.817540842652839</v>
      </c>
      <c r="S3" s="34">
        <f t="shared" si="2"/>
        <v>95.506362854691872</v>
      </c>
      <c r="T3" s="34">
        <f t="shared" si="2"/>
        <v>-271.54978503869279</v>
      </c>
      <c r="U3" s="34">
        <f t="shared" si="2"/>
        <v>-176.19759243336154</v>
      </c>
      <c r="V3" s="34">
        <f t="shared" si="2"/>
        <v>-215.92923473775079</v>
      </c>
      <c r="W3" s="34">
        <f t="shared" si="2"/>
        <v>-209.79656061908821</v>
      </c>
      <c r="X3" s="34">
        <f t="shared" ref="X3" si="3">SUM(X4,X8,X11)</f>
        <v>-57.365950128977566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233.2227858985371</v>
      </c>
      <c r="D4" s="29">
        <f t="shared" si="4"/>
        <v>285.01986242476329</v>
      </c>
      <c r="E4" s="29">
        <f t="shared" si="4"/>
        <v>294.0017196904563</v>
      </c>
      <c r="F4" s="29">
        <f t="shared" si="4"/>
        <v>93.932502149612162</v>
      </c>
      <c r="G4" s="29">
        <f t="shared" si="4"/>
        <v>138.4013757523652</v>
      </c>
      <c r="H4" s="29">
        <f t="shared" si="4"/>
        <v>66.938091143594306</v>
      </c>
      <c r="I4" s="29">
        <f t="shared" si="4"/>
        <v>480.52605331040593</v>
      </c>
      <c r="J4" s="29">
        <f t="shared" si="4"/>
        <v>141.09595872742943</v>
      </c>
      <c r="K4" s="29">
        <f t="shared" si="4"/>
        <v>412.3413585554589</v>
      </c>
      <c r="L4" s="29">
        <f t="shared" si="4"/>
        <v>-514.2426483233005</v>
      </c>
      <c r="M4" s="29">
        <f t="shared" si="4"/>
        <v>174.55932932072196</v>
      </c>
      <c r="N4" s="29">
        <f t="shared" si="4"/>
        <v>486.18830610490005</v>
      </c>
      <c r="O4" s="29">
        <f t="shared" si="4"/>
        <v>42.531298366296042</v>
      </c>
      <c r="P4" s="29">
        <f t="shared" si="4"/>
        <v>660.97136715391184</v>
      </c>
      <c r="Q4" s="29">
        <f t="shared" si="4"/>
        <v>17.387188306104065</v>
      </c>
      <c r="R4" s="29">
        <f t="shared" si="4"/>
        <v>298.6718830610489</v>
      </c>
      <c r="S4" s="29">
        <f t="shared" si="4"/>
        <v>375.20077386070591</v>
      </c>
      <c r="T4" s="29">
        <f t="shared" si="4"/>
        <v>-109.00266552020672</v>
      </c>
      <c r="U4" s="29">
        <f t="shared" si="4"/>
        <v>-58.211092003439106</v>
      </c>
      <c r="V4" s="29">
        <f t="shared" si="4"/>
        <v>-17.925279449699438</v>
      </c>
      <c r="W4" s="29">
        <f t="shared" si="4"/>
        <v>19.466638005159695</v>
      </c>
      <c r="X4" s="29">
        <f t="shared" ref="X4" si="5">SUM(X5:X7)</f>
        <v>-131.71977644024216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0.52682717110920407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4.2993121238177068</v>
      </c>
      <c r="N5" s="10">
        <f>AFC!N5-FC_NE!N5-FC_E!N5</f>
        <v>22.998710232158217</v>
      </c>
      <c r="O5" s="10">
        <f>AFC!O5-FC_NE!O5-FC_E!O5</f>
        <v>10.014617368873601</v>
      </c>
      <c r="P5" s="10">
        <f>AFC!P5-FC_NE!P5-FC_E!P5</f>
        <v>38.152536543422187</v>
      </c>
      <c r="Q5" s="10">
        <f>AFC!Q5-FC_NE!Q5-FC_E!Q5</f>
        <v>15.9231298366294</v>
      </c>
      <c r="R5" s="10">
        <f>AFC!R5-FC_NE!R5-FC_E!R5</f>
        <v>6.9829750644884001</v>
      </c>
      <c r="S5" s="10">
        <f>AFC!S5-FC_NE!S5-FC_E!S5</f>
        <v>7.5589853826311284</v>
      </c>
      <c r="T5" s="10">
        <f>AFC!T5-FC_NE!T5-FC_E!T5</f>
        <v>-1.3795356835769468</v>
      </c>
      <c r="U5" s="10">
        <f>AFC!U5-FC_NE!U5-FC_E!U5</f>
        <v>4.3705932932072216</v>
      </c>
      <c r="V5" s="10">
        <f>AFC!V5-FC_NE!V5-FC_E!V5</f>
        <v>1.5601031814273441</v>
      </c>
      <c r="W5" s="10">
        <f>AFC!W5-FC_NE!W5-FC_E!W5</f>
        <v>3.8189165950128938</v>
      </c>
      <c r="X5" s="10">
        <f>AFC!X5-FC_NE!X5-FC_E!X5</f>
        <v>-1.8634565778159811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217.28521066208071</v>
      </c>
      <c r="D6" s="10">
        <f>AFC!D6-FC_NE!D6-FC_E!D6</f>
        <v>286.00369733447843</v>
      </c>
      <c r="E6" s="10">
        <f>AFC!E6-FC_NE!E6-FC_E!E6</f>
        <v>173.89243336199567</v>
      </c>
      <c r="F6" s="10">
        <f>AFC!F6-FC_NE!F6-FC_E!F6</f>
        <v>-13.605245055890919</v>
      </c>
      <c r="G6" s="10">
        <f>AFC!G6-FC_NE!G6-FC_E!G6</f>
        <v>-74.966380051590477</v>
      </c>
      <c r="H6" s="10">
        <f>AFC!H6-FC_NE!H6-FC_E!H6</f>
        <v>4.1715391229586203</v>
      </c>
      <c r="I6" s="10">
        <f>AFC!I6-FC_NE!I6-FC_E!I6</f>
        <v>9.9835769561491361</v>
      </c>
      <c r="J6" s="10">
        <f>AFC!J6-FC_NE!J6-FC_E!J6</f>
        <v>-8.4560619088565545</v>
      </c>
      <c r="K6" s="10">
        <f>AFC!K6-FC_NE!K6-FC_E!K6</f>
        <v>-1.8650902837498506</v>
      </c>
      <c r="L6" s="10">
        <f>AFC!L6-FC_NE!L6-FC_E!L6</f>
        <v>-90.612897678417767</v>
      </c>
      <c r="M6" s="10">
        <f>AFC!M6-FC_NE!M6-FC_E!M6</f>
        <v>161.61324161650919</v>
      </c>
      <c r="N6" s="10">
        <f>AFC!N6-FC_NE!N6-FC_E!N6</f>
        <v>213.22330180567405</v>
      </c>
      <c r="O6" s="10">
        <f>AFC!O6-FC_NE!O6-FC_E!O6</f>
        <v>-30.039896818571833</v>
      </c>
      <c r="P6" s="10">
        <f>AFC!P6-FC_NE!P6-FC_E!P6</f>
        <v>94.166552020636573</v>
      </c>
      <c r="Q6" s="10">
        <f>AFC!Q6-FC_NE!Q6-FC_E!Q6</f>
        <v>302.773688736027</v>
      </c>
      <c r="R6" s="10">
        <f>AFC!R6-FC_NE!R6-FC_E!R6</f>
        <v>413.48340498710149</v>
      </c>
      <c r="S6" s="10">
        <f>AFC!S6-FC_NE!S6-FC_E!S6</f>
        <v>118.65752364574473</v>
      </c>
      <c r="T6" s="10">
        <f>AFC!T6-FC_NE!T6-FC_E!T6</f>
        <v>36.945055889938885</v>
      </c>
      <c r="U6" s="10">
        <f>AFC!U6-FC_NE!U6-FC_E!U6</f>
        <v>37.108254514187593</v>
      </c>
      <c r="V6" s="10">
        <f>AFC!V6-FC_NE!V6-FC_E!V6</f>
        <v>24.475752364573964</v>
      </c>
      <c r="W6" s="10">
        <f>AFC!W6-FC_NE!W6-FC_E!W6</f>
        <v>-2.7160791057606275</v>
      </c>
      <c r="X6" s="10">
        <f>AFC!X6-FC_NE!X6-FC_E!X6</f>
        <v>-126.94987102321738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15.937575236456382</v>
      </c>
      <c r="D7" s="10">
        <f>AFC!D7-FC_NE!D7-FC_E!D7</f>
        <v>-0.9838349097151422</v>
      </c>
      <c r="E7" s="10">
        <f>AFC!E7-FC_NE!E7-FC_E!E7</f>
        <v>120.1092863284606</v>
      </c>
      <c r="F7" s="10">
        <f>AFC!F7-FC_NE!F7-FC_E!F7</f>
        <v>107.53774720550308</v>
      </c>
      <c r="G7" s="10">
        <f>AFC!G7-FC_NE!G7-FC_E!G7</f>
        <v>213.36775580395567</v>
      </c>
      <c r="H7" s="10">
        <f>AFC!H7-FC_NE!H7-FC_E!H7</f>
        <v>62.766552020635686</v>
      </c>
      <c r="I7" s="10">
        <f>AFC!I7-FC_NE!I7-FC_E!I7</f>
        <v>470.01564918314762</v>
      </c>
      <c r="J7" s="10">
        <f>AFC!J7-FC_NE!J7-FC_E!J7</f>
        <v>149.55202063628599</v>
      </c>
      <c r="K7" s="10">
        <f>AFC!K7-FC_NE!K7-FC_E!K7</f>
        <v>414.20644883920875</v>
      </c>
      <c r="L7" s="10">
        <f>AFC!L7-FC_NE!L7-FC_E!L7</f>
        <v>-423.62975064488273</v>
      </c>
      <c r="M7" s="10">
        <f>AFC!M7-FC_NE!M7-FC_E!M7</f>
        <v>8.6467755803950581</v>
      </c>
      <c r="N7" s="10">
        <f>AFC!N7-FC_NE!N7-FC_E!N7</f>
        <v>249.96629406706779</v>
      </c>
      <c r="O7" s="10">
        <f>AFC!O7-FC_NE!O7-FC_E!O7</f>
        <v>62.556577815994274</v>
      </c>
      <c r="P7" s="10">
        <f>AFC!P7-FC_NE!P7-FC_E!P7</f>
        <v>528.65227858985315</v>
      </c>
      <c r="Q7" s="10">
        <f>AFC!Q7-FC_NE!Q7-FC_E!Q7</f>
        <v>-301.30963026655235</v>
      </c>
      <c r="R7" s="10">
        <f>AFC!R7-FC_NE!R7-FC_E!R7</f>
        <v>-121.79449699054103</v>
      </c>
      <c r="S7" s="10">
        <f>AFC!S7-FC_NE!S7-FC_E!S7</f>
        <v>248.98426483233004</v>
      </c>
      <c r="T7" s="10">
        <f>AFC!T7-FC_NE!T7-FC_E!T7</f>
        <v>-144.56818572656866</v>
      </c>
      <c r="U7" s="10">
        <f>AFC!U7-FC_NE!U7-FC_E!U7</f>
        <v>-99.68993981083392</v>
      </c>
      <c r="V7" s="10">
        <f>AFC!V7-FC_NE!V7-FC_E!V7</f>
        <v>-43.961134995700746</v>
      </c>
      <c r="W7" s="10">
        <f>AFC!W7-FC_NE!W7-FC_E!W7</f>
        <v>18.363800515907428</v>
      </c>
      <c r="X7" s="10">
        <f>AFC!X7-FC_NE!X7-FC_E!X7</f>
        <v>-2.9064488392087924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91.485468615651371</v>
      </c>
      <c r="D8" s="29">
        <f t="shared" si="6"/>
        <v>57.660017196905983</v>
      </c>
      <c r="E8" s="29">
        <f t="shared" si="6"/>
        <v>87.541874462595842</v>
      </c>
      <c r="F8" s="29">
        <f t="shared" si="6"/>
        <v>200.71625107481213</v>
      </c>
      <c r="G8" s="29">
        <f t="shared" si="6"/>
        <v>-41.127343078243484</v>
      </c>
      <c r="H8" s="29">
        <f t="shared" si="6"/>
        <v>65.14110060189023</v>
      </c>
      <c r="I8" s="29">
        <f t="shared" si="6"/>
        <v>-271.18503869303231</v>
      </c>
      <c r="J8" s="29">
        <f t="shared" si="6"/>
        <v>403.34849527085339</v>
      </c>
      <c r="K8" s="29">
        <f t="shared" si="6"/>
        <v>-359.91521926052656</v>
      </c>
      <c r="L8" s="29">
        <f t="shared" si="6"/>
        <v>7.2282029234693255</v>
      </c>
      <c r="M8" s="29">
        <f t="shared" si="6"/>
        <v>-228.4172828890737</v>
      </c>
      <c r="N8" s="29">
        <f t="shared" si="6"/>
        <v>-722.75872742906824</v>
      </c>
      <c r="O8" s="29">
        <f t="shared" si="6"/>
        <v>-524.82218400687634</v>
      </c>
      <c r="P8" s="29">
        <f t="shared" si="6"/>
        <v>-254.444110060188</v>
      </c>
      <c r="Q8" s="29">
        <f t="shared" si="6"/>
        <v>-433.3341358555453</v>
      </c>
      <c r="R8" s="29">
        <f t="shared" si="6"/>
        <v>-206.26182287187828</v>
      </c>
      <c r="S8" s="29">
        <f t="shared" si="6"/>
        <v>-240.51487532243675</v>
      </c>
      <c r="T8" s="29">
        <f t="shared" si="6"/>
        <v>-101.86603611349869</v>
      </c>
      <c r="U8" s="29">
        <f t="shared" si="6"/>
        <v>-49.938521066208068</v>
      </c>
      <c r="V8" s="29">
        <f t="shared" si="6"/>
        <v>-167.14067067928079</v>
      </c>
      <c r="W8" s="29">
        <f t="shared" si="6"/>
        <v>-188.26938950988847</v>
      </c>
      <c r="X8" s="29">
        <f t="shared" ref="X8" si="7">SUM(X9:X10)</f>
        <v>113.15210662080881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91.485468615651371</v>
      </c>
      <c r="D10" s="10">
        <f>AFC!D10-FC_NE!D10-FC_E!D10</f>
        <v>57.660017196905983</v>
      </c>
      <c r="E10" s="10">
        <f>AFC!E10-FC_NE!E10-FC_E!E10</f>
        <v>87.541874462595842</v>
      </c>
      <c r="F10" s="10">
        <f>AFC!F10-FC_NE!F10-FC_E!F10</f>
        <v>200.71625107481213</v>
      </c>
      <c r="G10" s="10">
        <f>AFC!G10-FC_NE!G10-FC_E!G10</f>
        <v>-41.127343078243484</v>
      </c>
      <c r="H10" s="10">
        <f>AFC!H10-FC_NE!H10-FC_E!H10</f>
        <v>65.14110060189023</v>
      </c>
      <c r="I10" s="10">
        <f>AFC!I10-FC_NE!I10-FC_E!I10</f>
        <v>-271.18503869303231</v>
      </c>
      <c r="J10" s="10">
        <f>AFC!J10-FC_NE!J10-FC_E!J10</f>
        <v>403.34849527085339</v>
      </c>
      <c r="K10" s="10">
        <f>AFC!K10-FC_NE!K10-FC_E!K10</f>
        <v>-359.91521926052656</v>
      </c>
      <c r="L10" s="10">
        <f>AFC!L10-FC_NE!L10-FC_E!L10</f>
        <v>7.2282029234693255</v>
      </c>
      <c r="M10" s="10">
        <f>AFC!M10-FC_NE!M10-FC_E!M10</f>
        <v>-228.4172828890737</v>
      </c>
      <c r="N10" s="10">
        <f>AFC!N10-FC_NE!N10-FC_E!N10</f>
        <v>-722.75872742906824</v>
      </c>
      <c r="O10" s="10">
        <f>AFC!O10-FC_NE!O10-FC_E!O10</f>
        <v>-524.82218400687634</v>
      </c>
      <c r="P10" s="10">
        <f>AFC!P10-FC_NE!P10-FC_E!P10</f>
        <v>-254.444110060188</v>
      </c>
      <c r="Q10" s="10">
        <f>AFC!Q10-FC_NE!Q10-FC_E!Q10</f>
        <v>-433.3341358555453</v>
      </c>
      <c r="R10" s="10">
        <f>AFC!R10-FC_NE!R10-FC_E!R10</f>
        <v>-206.26182287187828</v>
      </c>
      <c r="S10" s="10">
        <f>AFC!S10-FC_NE!S10-FC_E!S10</f>
        <v>-240.51487532243675</v>
      </c>
      <c r="T10" s="10">
        <f>AFC!T10-FC_NE!T10-FC_E!T10</f>
        <v>-101.86603611349869</v>
      </c>
      <c r="U10" s="10">
        <f>AFC!U10-FC_NE!U10-FC_E!U10</f>
        <v>-49.938521066208068</v>
      </c>
      <c r="V10" s="10">
        <f>AFC!V10-FC_NE!V10-FC_E!V10</f>
        <v>-167.14067067928079</v>
      </c>
      <c r="W10" s="10">
        <f>AFC!W10-FC_NE!W10-FC_E!W10</f>
        <v>-188.26938950988847</v>
      </c>
      <c r="X10" s="10">
        <f>AFC!X10-FC_NE!X10-FC_E!X10</f>
        <v>113.15210662080881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4.2529664660358577</v>
      </c>
      <c r="D11" s="29">
        <f t="shared" si="8"/>
        <v>-35.998194325021714</v>
      </c>
      <c r="E11" s="29">
        <f t="shared" si="8"/>
        <v>-39.765090283749061</v>
      </c>
      <c r="F11" s="29">
        <f t="shared" si="8"/>
        <v>-37.439552880481138</v>
      </c>
      <c r="G11" s="29">
        <f t="shared" si="8"/>
        <v>51.523215821152206</v>
      </c>
      <c r="H11" s="29">
        <f t="shared" si="8"/>
        <v>12.684522785898565</v>
      </c>
      <c r="I11" s="29">
        <f t="shared" si="8"/>
        <v>-74.708168529664377</v>
      </c>
      <c r="J11" s="29">
        <f t="shared" si="8"/>
        <v>-47.82828890799653</v>
      </c>
      <c r="K11" s="29">
        <f t="shared" si="8"/>
        <v>-68.257007738608337</v>
      </c>
      <c r="L11" s="29">
        <f t="shared" si="8"/>
        <v>-77.528632846087362</v>
      </c>
      <c r="M11" s="29">
        <f t="shared" si="8"/>
        <v>74.922098022355158</v>
      </c>
      <c r="N11" s="29">
        <f t="shared" si="8"/>
        <v>42.071711091920996</v>
      </c>
      <c r="O11" s="29">
        <f t="shared" si="8"/>
        <v>-50.518056749811194</v>
      </c>
      <c r="P11" s="29">
        <f t="shared" si="8"/>
        <v>-47.628374892518323</v>
      </c>
      <c r="Q11" s="29">
        <f t="shared" si="8"/>
        <v>7.0003439380908716</v>
      </c>
      <c r="R11" s="29">
        <f t="shared" si="8"/>
        <v>-29.592519346517783</v>
      </c>
      <c r="S11" s="29">
        <f t="shared" si="8"/>
        <v>-39.179535683577285</v>
      </c>
      <c r="T11" s="29">
        <f t="shared" si="8"/>
        <v>-60.681083404987362</v>
      </c>
      <c r="U11" s="29">
        <f t="shared" si="8"/>
        <v>-68.047979363714347</v>
      </c>
      <c r="V11" s="29">
        <f t="shared" si="8"/>
        <v>-30.863284608770563</v>
      </c>
      <c r="W11" s="29">
        <f t="shared" si="8"/>
        <v>-40.993809114359451</v>
      </c>
      <c r="X11" s="29">
        <f t="shared" ref="X11" si="9">SUM(X12:X16)</f>
        <v>-38.798280309544218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-0.78392089423931566</v>
      </c>
      <c r="D13" s="10">
        <f>AFC!D13-FC_NE!D13-FC_E!D13</f>
        <v>-41.944969905417224</v>
      </c>
      <c r="E13" s="10">
        <f>AFC!E13-FC_NE!E13-FC_E!E13</f>
        <v>-38.023559759243426</v>
      </c>
      <c r="F13" s="10">
        <f>AFC!F13-FC_NE!F13-FC_E!F13</f>
        <v>-36.241014617368478</v>
      </c>
      <c r="G13" s="10">
        <f>AFC!G13-FC_NE!G13-FC_E!G13</f>
        <v>38.278761822871957</v>
      </c>
      <c r="H13" s="10">
        <f>AFC!H13-FC_NE!H13-FC_E!H13</f>
        <v>9.4056749785037823</v>
      </c>
      <c r="I13" s="10">
        <f>AFC!I13-FC_NE!I13-FC_E!I13</f>
        <v>-70.381943250214647</v>
      </c>
      <c r="J13" s="10">
        <f>AFC!J13-FC_NE!J13-FC_E!J13</f>
        <v>-39.128288907996591</v>
      </c>
      <c r="K13" s="10">
        <f>AFC!K13-FC_NE!K13-FC_E!K13</f>
        <v>-42.480137575237734</v>
      </c>
      <c r="L13" s="10">
        <f>AFC!L13-FC_NE!L13-FC_E!L13</f>
        <v>-73.484006878761534</v>
      </c>
      <c r="M13" s="10">
        <f>AFC!M13-FC_NE!M13-FC_E!M13</f>
        <v>39.959243336198767</v>
      </c>
      <c r="N13" s="10">
        <f>AFC!N13-FC_NE!N13-FC_E!N13</f>
        <v>21.801977643941427</v>
      </c>
      <c r="O13" s="10">
        <f>AFC!O13-FC_NE!O13-FC_E!O13</f>
        <v>-81.88779019779065</v>
      </c>
      <c r="P13" s="10">
        <f>AFC!P13-FC_NE!P13-FC_E!P13</f>
        <v>-60.970249355115243</v>
      </c>
      <c r="Q13" s="10">
        <f>AFC!Q13-FC_NE!Q13-FC_E!Q13</f>
        <v>-18.35468615649205</v>
      </c>
      <c r="R13" s="10">
        <f>AFC!R13-FC_NE!R13-FC_E!R13</f>
        <v>-21.627773000859975</v>
      </c>
      <c r="S13" s="10">
        <f>AFC!S13-FC_NE!S13-FC_E!S13</f>
        <v>-53.129578675838587</v>
      </c>
      <c r="T13" s="10">
        <f>AFC!T13-FC_NE!T13-FC_E!T13</f>
        <v>-51.878847807394948</v>
      </c>
      <c r="U13" s="10">
        <f>AFC!U13-FC_NE!U13-FC_E!U13</f>
        <v>-59.511865864144312</v>
      </c>
      <c r="V13" s="10">
        <f>AFC!V13-FC_NE!V13-FC_E!V13</f>
        <v>-13.952880481513546</v>
      </c>
      <c r="W13" s="10">
        <f>AFC!W13-FC_NE!W13-FC_E!W13</f>
        <v>-33.291057609630286</v>
      </c>
      <c r="X13" s="10">
        <f>AFC!X13-FC_NE!X13-FC_E!X13</f>
        <v>-35.68039552880461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8.5984522748105974E-5</v>
      </c>
      <c r="F15" s="10">
        <f>AFC!F15-FC_NE!F15-FC_E!F15</f>
        <v>8.5984522804949393E-5</v>
      </c>
      <c r="G15" s="10">
        <f>AFC!G15-FC_NE!G15-FC_E!G15</f>
        <v>-8.5984522797843965E-5</v>
      </c>
      <c r="H15" s="10">
        <f>AFC!H15-FC_NE!H15-FC_E!H15</f>
        <v>-8.5984522741000546E-5</v>
      </c>
      <c r="I15" s="10">
        <f>AFC!I15-FC_NE!I15-FC_E!I15</f>
        <v>2.0376612209802367</v>
      </c>
      <c r="J15" s="10">
        <f>AFC!J15-FC_NE!J15-FC_E!J15</f>
        <v>0.20877042132421053</v>
      </c>
      <c r="K15" s="10">
        <f>AFC!K15-FC_NE!K15-FC_E!K15</f>
        <v>8.5984522790738538E-5</v>
      </c>
      <c r="L15" s="10">
        <f>AFC!L15-FC_NE!L15-FC_E!L15</f>
        <v>-0.88761822871882146</v>
      </c>
      <c r="M15" s="10">
        <f>AFC!M15-FC_NE!M15-FC_E!M15</f>
        <v>4.4110060189165896</v>
      </c>
      <c r="N15" s="10">
        <f>AFC!N15-FC_NE!N15-FC_E!N15</f>
        <v>-8.7929492691313627</v>
      </c>
      <c r="O15" s="10">
        <f>AFC!O15-FC_NE!O15-FC_E!O15</f>
        <v>-0.20799656061902638</v>
      </c>
      <c r="P15" s="10">
        <f>AFC!P15-FC_NE!P15-FC_E!P15</f>
        <v>-6.3127257093721383</v>
      </c>
      <c r="Q15" s="10">
        <f>AFC!Q15-FC_NE!Q15-FC_E!Q15</f>
        <v>3.4648323301805348</v>
      </c>
      <c r="R15" s="10">
        <f>AFC!R15-FC_NE!R15-FC_E!R15</f>
        <v>-16.780997420464338</v>
      </c>
      <c r="S15" s="10">
        <f>AFC!S15-FC_NE!S15-FC_E!S15</f>
        <v>-1.0349957007739299</v>
      </c>
      <c r="T15" s="10">
        <f>AFC!T15-FC_NE!T15-FC_E!T15</f>
        <v>-17.290541702493528</v>
      </c>
      <c r="U15" s="10">
        <f>AFC!U15-FC_NE!U15-FC_E!U15</f>
        <v>-6.9811693895099012</v>
      </c>
      <c r="V15" s="10">
        <f>AFC!V15-FC_NE!V15-FC_E!V15</f>
        <v>-7.8412725709372122</v>
      </c>
      <c r="W15" s="10">
        <f>AFC!W15-FC_NE!W15-FC_E!W15</f>
        <v>-5.0719690455717945</v>
      </c>
      <c r="X15" s="10">
        <f>AFC!X15-FC_NE!X15-FC_E!X15</f>
        <v>-2.8802235597593064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5.0368873602751734</v>
      </c>
      <c r="D16" s="10">
        <f>AFC!D16-FC_NE!D16-FC_E!D16</f>
        <v>5.94677558039551</v>
      </c>
      <c r="E16" s="10">
        <f>AFC!E16-FC_NE!E16-FC_E!E16</f>
        <v>-1.7416165090283826</v>
      </c>
      <c r="F16" s="10">
        <f>AFC!F16-FC_NE!F16-FC_E!F16</f>
        <v>-1.1986242476354647</v>
      </c>
      <c r="G16" s="10">
        <f>AFC!G16-FC_NE!G16-FC_E!G16</f>
        <v>13.244539982803047</v>
      </c>
      <c r="H16" s="10">
        <f>AFC!H16-FC_NE!H16-FC_E!H16</f>
        <v>3.2789337919175239</v>
      </c>
      <c r="I16" s="10">
        <f>AFC!I16-FC_NE!I16-FC_E!I16</f>
        <v>-6.3638865004299703</v>
      </c>
      <c r="J16" s="10">
        <f>AFC!J16-FC_NE!J16-FC_E!J16</f>
        <v>-8.9087704213241494</v>
      </c>
      <c r="K16" s="10">
        <f>AFC!K16-FC_NE!K16-FC_E!K16</f>
        <v>-25.776956147893394</v>
      </c>
      <c r="L16" s="10">
        <f>AFC!L16-FC_NE!L16-FC_E!L16</f>
        <v>-3.1570077386070068</v>
      </c>
      <c r="M16" s="10">
        <f>AFC!M16-FC_NE!M16-FC_E!M16</f>
        <v>30.55184866723981</v>
      </c>
      <c r="N16" s="10">
        <f>AFC!N16-FC_NE!N16-FC_E!N16</f>
        <v>29.062682717110931</v>
      </c>
      <c r="O16" s="10">
        <f>AFC!O16-FC_NE!O16-FC_E!O16</f>
        <v>31.577730008598479</v>
      </c>
      <c r="P16" s="10">
        <f>AFC!P16-FC_NE!P16-FC_E!P16</f>
        <v>19.654600171969051</v>
      </c>
      <c r="Q16" s="10">
        <f>AFC!Q16-FC_NE!Q16-FC_E!Q16</f>
        <v>21.890197764402387</v>
      </c>
      <c r="R16" s="10">
        <f>AFC!R16-FC_NE!R16-FC_E!R16</f>
        <v>8.8162510748065301</v>
      </c>
      <c r="S16" s="10">
        <f>AFC!S16-FC_NE!S16-FC_E!S16</f>
        <v>14.985038693035236</v>
      </c>
      <c r="T16" s="10">
        <f>AFC!T16-FC_NE!T16-FC_E!T16</f>
        <v>8.4883061049011133</v>
      </c>
      <c r="U16" s="10">
        <f>AFC!U16-FC_NE!U16-FC_E!U16</f>
        <v>-1.5549441100601342</v>
      </c>
      <c r="V16" s="10">
        <f>AFC!V16-FC_NE!V16-FC_E!V16</f>
        <v>-9.0691315563198032</v>
      </c>
      <c r="W16" s="10">
        <f>AFC!W16-FC_NE!W16-FC_E!W16</f>
        <v>-2.6307824591573734</v>
      </c>
      <c r="X16" s="10">
        <f>AFC!X16-FC_NE!X16-FC_E!X16</f>
        <v>-0.23766122098029996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37.295786758383514</v>
      </c>
      <c r="D17" s="37">
        <f t="shared" si="10"/>
        <v>11.092089423903417</v>
      </c>
      <c r="E17" s="37">
        <f t="shared" si="10"/>
        <v>2.1496130696485594E-2</v>
      </c>
      <c r="F17" s="37">
        <f t="shared" si="10"/>
        <v>0.90275150472919563</v>
      </c>
      <c r="G17" s="37">
        <f t="shared" si="10"/>
        <v>0.98882201203789966</v>
      </c>
      <c r="H17" s="37">
        <f t="shared" si="10"/>
        <v>2.1496130696576188E-2</v>
      </c>
      <c r="I17" s="37">
        <f t="shared" si="10"/>
        <v>6.4574376612375417E-2</v>
      </c>
      <c r="J17" s="37">
        <f t="shared" si="10"/>
        <v>2.1496130696524007E-2</v>
      </c>
      <c r="K17" s="37">
        <f t="shared" si="10"/>
        <v>-1.4617368873602885</v>
      </c>
      <c r="L17" s="37">
        <f t="shared" si="10"/>
        <v>0.68779019776419981</v>
      </c>
      <c r="M17" s="37">
        <f t="shared" si="10"/>
        <v>6.6256233877903341</v>
      </c>
      <c r="N17" s="37">
        <f t="shared" si="10"/>
        <v>-0.88125537403255638</v>
      </c>
      <c r="O17" s="37">
        <f t="shared" si="10"/>
        <v>8.7177987962167585</v>
      </c>
      <c r="P17" s="37">
        <f t="shared" si="10"/>
        <v>1.2491831470334827</v>
      </c>
      <c r="Q17" s="37">
        <f t="shared" si="10"/>
        <v>-0.10988822012026489</v>
      </c>
      <c r="R17" s="37">
        <f t="shared" si="10"/>
        <v>0.47506448839203941</v>
      </c>
      <c r="S17" s="37">
        <f t="shared" si="10"/>
        <v>12.480653482373146</v>
      </c>
      <c r="T17" s="37">
        <f t="shared" si="10"/>
        <v>6.176354256234041</v>
      </c>
      <c r="U17" s="37">
        <f t="shared" si="10"/>
        <v>-2.7242476354254492</v>
      </c>
      <c r="V17" s="37">
        <f t="shared" si="10"/>
        <v>17.068271711092034</v>
      </c>
      <c r="W17" s="37">
        <f t="shared" si="10"/>
        <v>2.9159071367154259</v>
      </c>
      <c r="X17" s="37">
        <f t="shared" ref="X17" si="11">SUM(X18:X21)</f>
        <v>7.9941530524505282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34.630266552020601</v>
      </c>
      <c r="D18" s="10">
        <f>AFC!D18-FC_NE!D18-FC_E!D18</f>
        <v>5.4600171969045164</v>
      </c>
      <c r="E18" s="10">
        <f>AFC!E18-FC_NE!E18-FC_E!E18</f>
        <v>2.1496130696485594E-2</v>
      </c>
      <c r="F18" s="10">
        <f>AFC!F18-FC_NE!F18-FC_E!F18</f>
        <v>0.90283748925199347</v>
      </c>
      <c r="G18" s="10">
        <f>AFC!G18-FC_NE!G18-FC_E!G18</f>
        <v>0.98882201203789966</v>
      </c>
      <c r="H18" s="10">
        <f>AFC!H18-FC_NE!H18-FC_E!H18</f>
        <v>2.1496130696576188E-2</v>
      </c>
      <c r="I18" s="10">
        <f>AFC!I18-FC_NE!I18-FC_E!I18</f>
        <v>6.4488392089577573E-2</v>
      </c>
      <c r="J18" s="10">
        <f>AFC!J18-FC_NE!J18-FC_E!J18</f>
        <v>2.1496130696524007E-2</v>
      </c>
      <c r="K18" s="10">
        <f>AFC!K18-FC_NE!K18-FC_E!K18</f>
        <v>-1.4617368873602885</v>
      </c>
      <c r="L18" s="10">
        <f>AFC!L18-FC_NE!L18-FC_E!L18</f>
        <v>0.68787618228708292</v>
      </c>
      <c r="M18" s="10">
        <f>AFC!M18-FC_NE!M18-FC_E!M18</f>
        <v>4.2777300085985601</v>
      </c>
      <c r="N18" s="10">
        <f>AFC!N18-FC_NE!N18-FC_E!N18</f>
        <v>3.8048151332760716</v>
      </c>
      <c r="O18" s="10">
        <f>AFC!O18-FC_NE!O18-FC_E!O18</f>
        <v>13.993981083405057</v>
      </c>
      <c r="P18" s="10">
        <f>AFC!P18-FC_NE!P18-FC_E!P18</f>
        <v>-1.1607910576095382</v>
      </c>
      <c r="Q18" s="10">
        <f>AFC!Q18-FC_NE!Q18-FC_E!Q18</f>
        <v>3.4393809114359151</v>
      </c>
      <c r="R18" s="10">
        <f>AFC!R18-FC_NE!R18-FC_E!R18</f>
        <v>2.3860705073086343</v>
      </c>
      <c r="S18" s="10">
        <f>AFC!S18-FC_NE!S18-FC_E!S18</f>
        <v>-2.4868995751603507E-14</v>
      </c>
      <c r="T18" s="10">
        <f>AFC!T18-FC_NE!T18-FC_E!T18</f>
        <v>0.32175408426486651</v>
      </c>
      <c r="U18" s="10">
        <f>AFC!U18-FC_NE!U18-FC_E!U18</f>
        <v>1.3355116079106253</v>
      </c>
      <c r="V18" s="10">
        <f>AFC!V18-FC_NE!V18-FC_E!V18</f>
        <v>1.3758383490971342</v>
      </c>
      <c r="W18" s="10">
        <f>AFC!W18-FC_NE!W18-FC_E!W18</f>
        <v>0.88899398108340977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2.6655202063629133</v>
      </c>
      <c r="D19" s="10">
        <f>AFC!D19-FC_NE!D19-FC_E!D19</f>
        <v>5.6319862424762164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1.2252794496990589</v>
      </c>
      <c r="N19" s="10">
        <f>AFC!N19-FC_NE!N19-FC_E!N19</f>
        <v>-6.8357695614788838</v>
      </c>
      <c r="O19" s="10">
        <f>AFC!O19-FC_NE!O19-FC_E!O19</f>
        <v>-6.6852966466036037</v>
      </c>
      <c r="P19" s="10">
        <f>AFC!P19-FC_NE!P19-FC_E!P19</f>
        <v>1.0963026655201134</v>
      </c>
      <c r="Q19" s="10">
        <f>AFC!Q19-FC_NE!Q19-FC_E!Q19</f>
        <v>-3.5253654342217828</v>
      </c>
      <c r="R19" s="10">
        <f>AFC!R19-FC_NE!R19-FC_E!R19</f>
        <v>-6.2338779019776638</v>
      </c>
      <c r="S19" s="10">
        <f>AFC!S19-FC_NE!S19-FC_E!S19</f>
        <v>-0.24969905417020755</v>
      </c>
      <c r="T19" s="10">
        <f>AFC!T19-FC_NE!T19-FC_E!T19</f>
        <v>0.62820292347385021</v>
      </c>
      <c r="U19" s="10">
        <f>AFC!U19-FC_NE!U19-FC_E!U19</f>
        <v>0.25245055889942591</v>
      </c>
      <c r="V19" s="10">
        <f>AFC!V19-FC_NE!V19-FC_E!V19</f>
        <v>9.2619948409287076</v>
      </c>
      <c r="W19" s="10">
        <f>AFC!W19-FC_NE!W19-FC_E!W19</f>
        <v>0.95528804815138813</v>
      </c>
      <c r="X19" s="10">
        <f>AFC!X19-FC_NE!X19-FC_E!X19</f>
        <v>5.3278589853825906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8.5984522684157128E-5</v>
      </c>
      <c r="E20" s="10">
        <f>AFC!E20-FC_NE!E20-FC_E!E20</f>
        <v>0</v>
      </c>
      <c r="F20" s="10">
        <f>AFC!F20-FC_NE!F20-FC_E!F20</f>
        <v>-8.5984522797843965E-5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8.5984522797843965E-5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-8.5984522883109094E-5</v>
      </c>
      <c r="M20" s="10">
        <f>AFC!M20-FC_NE!M20-FC_E!M20</f>
        <v>0.71642304385213151</v>
      </c>
      <c r="N20" s="10">
        <f>AFC!N20-FC_NE!N20-FC_E!N20</f>
        <v>1.7435941530524133</v>
      </c>
      <c r="O20" s="10">
        <f>AFC!O20-FC_NE!O20-FC_E!O20</f>
        <v>2.3644883920894557</v>
      </c>
      <c r="P20" s="10">
        <f>AFC!P20-FC_NE!P20-FC_E!P20</f>
        <v>2.1735167669818907</v>
      </c>
      <c r="Q20" s="10">
        <f>AFC!Q20-FC_NE!Q20-FC_E!Q20</f>
        <v>1.098710232158254</v>
      </c>
      <c r="R20" s="10">
        <f>AFC!R20-FC_NE!R20-FC_E!R20</f>
        <v>-0.74049871023214564</v>
      </c>
      <c r="S20" s="10">
        <f>AFC!S20-FC_NE!S20-FC_E!S20</f>
        <v>3.4870163370593446</v>
      </c>
      <c r="T20" s="10">
        <f>AFC!T20-FC_NE!T20-FC_E!T20</f>
        <v>4.2259673258813137</v>
      </c>
      <c r="U20" s="10">
        <f>AFC!U20-FC_NE!U20-FC_E!U20</f>
        <v>-6.0685296646602751</v>
      </c>
      <c r="V20" s="10">
        <f>AFC!V20-FC_NE!V20-FC_E!V20</f>
        <v>4.0786758383491133</v>
      </c>
      <c r="W20" s="10">
        <f>AFC!W20-FC_NE!W20-FC_E!W20</f>
        <v>4.8409286328435996E-2</v>
      </c>
      <c r="X20" s="10">
        <f>AFC!X20-FC_NE!X20-FC_E!X20</f>
        <v>0.33895098882200614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0.40619088564058359</v>
      </c>
      <c r="N21" s="10">
        <f>AFC!N21-FC_NE!N21-FC_E!N21</f>
        <v>0.40610490111784259</v>
      </c>
      <c r="O21" s="10">
        <f>AFC!O21-FC_NE!O21-FC_E!O21</f>
        <v>-0.95537403267415044</v>
      </c>
      <c r="P21" s="10">
        <f>AFC!P21-FC_NE!P21-FC_E!P21</f>
        <v>-0.85984522785898321</v>
      </c>
      <c r="Q21" s="10">
        <f>AFC!Q21-FC_NE!Q21-FC_E!Q21</f>
        <v>-1.1226139294926512</v>
      </c>
      <c r="R21" s="10">
        <f>AFC!R21-FC_NE!R21-FC_E!R21</f>
        <v>5.0633705932932145</v>
      </c>
      <c r="S21" s="10">
        <f>AFC!S21-FC_NE!S21-FC_E!S21</f>
        <v>9.243336199484034</v>
      </c>
      <c r="T21" s="10">
        <f>AFC!T21-FC_NE!T21-FC_E!T21</f>
        <v>1.0004299226140105</v>
      </c>
      <c r="U21" s="10">
        <f>AFC!U21-FC_NE!U21-FC_E!U21</f>
        <v>1.7563198624247747</v>
      </c>
      <c r="V21" s="10">
        <f>AFC!V21-FC_NE!V21-FC_E!V21</f>
        <v>2.3517626827170801</v>
      </c>
      <c r="W21" s="10">
        <f>AFC!W21-FC_NE!W21-FC_E!W21</f>
        <v>1.023215821152192</v>
      </c>
      <c r="X21" s="10">
        <f>AFC!X21-FC_NE!X21-FC_E!X21</f>
        <v>2.3273430782459315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-86.64342218400887</v>
      </c>
      <c r="D26" s="37">
        <f t="shared" si="14"/>
        <v>-16.153826311264105</v>
      </c>
      <c r="E26" s="37">
        <f t="shared" si="14"/>
        <v>347.81797076526072</v>
      </c>
      <c r="F26" s="37">
        <f t="shared" si="14"/>
        <v>-8.3211521926055276</v>
      </c>
      <c r="G26" s="37">
        <f t="shared" si="14"/>
        <v>-94.167927773000912</v>
      </c>
      <c r="H26" s="37">
        <f t="shared" si="14"/>
        <v>-61.501461736887336</v>
      </c>
      <c r="I26" s="37">
        <f t="shared" si="14"/>
        <v>-35.794067067926854</v>
      </c>
      <c r="J26" s="37">
        <f t="shared" si="14"/>
        <v>-2.4279449699036322</v>
      </c>
      <c r="K26" s="37">
        <f t="shared" si="14"/>
        <v>10.598710232159029</v>
      </c>
      <c r="L26" s="37">
        <f t="shared" si="14"/>
        <v>3.7544282029237772</v>
      </c>
      <c r="M26" s="37">
        <f t="shared" si="14"/>
        <v>-8.5136715391237558</v>
      </c>
      <c r="N26" s="37">
        <f t="shared" si="14"/>
        <v>23.93319002579279</v>
      </c>
      <c r="O26" s="37">
        <f t="shared" si="14"/>
        <v>8.6891659501260765</v>
      </c>
      <c r="P26" s="37">
        <f t="shared" si="14"/>
        <v>35.534737747205739</v>
      </c>
      <c r="Q26" s="37">
        <f t="shared" si="14"/>
        <v>31.687016337060797</v>
      </c>
      <c r="R26" s="37">
        <f t="shared" si="14"/>
        <v>-2.1719690455707523</v>
      </c>
      <c r="S26" s="37">
        <f t="shared" si="14"/>
        <v>-1.1595012897679586</v>
      </c>
      <c r="T26" s="37">
        <f t="shared" si="14"/>
        <v>-12.502923473774842</v>
      </c>
      <c r="U26" s="37">
        <f t="shared" si="14"/>
        <v>-4.8866723989687033</v>
      </c>
      <c r="V26" s="37">
        <f t="shared" si="14"/>
        <v>-24.410318142735218</v>
      </c>
      <c r="W26" s="37">
        <f t="shared" si="14"/>
        <v>-31.665004299227018</v>
      </c>
      <c r="X26" s="37">
        <f t="shared" ref="X26" si="15">SUM(X27,X33)</f>
        <v>-32.015563198624704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7.4800515907122929</v>
      </c>
      <c r="D27" s="29">
        <f t="shared" si="16"/>
        <v>0.24453998280293376</v>
      </c>
      <c r="E27" s="29">
        <f t="shared" si="16"/>
        <v>65.93499570077347</v>
      </c>
      <c r="F27" s="29">
        <f t="shared" si="16"/>
        <v>-15.718658641443653</v>
      </c>
      <c r="G27" s="29">
        <f t="shared" si="16"/>
        <v>-2.4491831470340841</v>
      </c>
      <c r="H27" s="29">
        <f t="shared" si="16"/>
        <v>-15.965004299225207</v>
      </c>
      <c r="I27" s="29">
        <f t="shared" si="16"/>
        <v>-0.46388650042999302</v>
      </c>
      <c r="J27" s="29">
        <f t="shared" si="16"/>
        <v>-1.0656061908851768</v>
      </c>
      <c r="K27" s="29">
        <f t="shared" si="16"/>
        <v>10.598968185728124</v>
      </c>
      <c r="L27" s="29">
        <f t="shared" si="16"/>
        <v>5.7373172828892933</v>
      </c>
      <c r="M27" s="29">
        <f t="shared" si="16"/>
        <v>12.420034393809189</v>
      </c>
      <c r="N27" s="29">
        <f t="shared" si="16"/>
        <v>8.8009458297498497</v>
      </c>
      <c r="O27" s="29">
        <f t="shared" si="16"/>
        <v>9.7155631986228741</v>
      </c>
      <c r="P27" s="29">
        <f t="shared" si="16"/>
        <v>9.5980223559759565</v>
      </c>
      <c r="Q27" s="29">
        <f t="shared" si="16"/>
        <v>-10.22665520206273</v>
      </c>
      <c r="R27" s="29">
        <f t="shared" si="16"/>
        <v>-2.1722269991386156</v>
      </c>
      <c r="S27" s="29">
        <f t="shared" si="16"/>
        <v>3.970421324161677</v>
      </c>
      <c r="T27" s="29">
        <f t="shared" si="16"/>
        <v>-15.62252794496959</v>
      </c>
      <c r="U27" s="29">
        <f t="shared" si="16"/>
        <v>-8.007394668959904</v>
      </c>
      <c r="V27" s="29">
        <f t="shared" si="16"/>
        <v>-15.095356835769266</v>
      </c>
      <c r="W27" s="29">
        <f t="shared" si="16"/>
        <v>-28.885812553740436</v>
      </c>
      <c r="X27" s="29">
        <f t="shared" ref="X27" si="17">SUM(X28:X32)</f>
        <v>-32.015735167670371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7.4799656061895803</v>
      </c>
      <c r="D28" s="10">
        <f>AFC!D28-FC_NE!D28-FC_E!D28</f>
        <v>0.24453998280296219</v>
      </c>
      <c r="E28" s="10">
        <f>AFC!E28-FC_NE!E28-FC_E!E28</f>
        <v>65.93499570077347</v>
      </c>
      <c r="F28" s="10">
        <f>AFC!F28-FC_NE!F28-FC_E!F28</f>
        <v>-16.662166809973314</v>
      </c>
      <c r="G28" s="10">
        <f>AFC!G28-FC_NE!G28-FC_E!G28</f>
        <v>-2.4491831470340912</v>
      </c>
      <c r="H28" s="10">
        <f>AFC!H28-FC_NE!H28-FC_E!H28</f>
        <v>-15.965004299225257</v>
      </c>
      <c r="I28" s="10">
        <f>AFC!I28-FC_NE!I28-FC_E!I28</f>
        <v>-0.46388650042990776</v>
      </c>
      <c r="J28" s="10">
        <f>AFC!J28-FC_NE!J28-FC_E!J28</f>
        <v>-1.0656921754080031</v>
      </c>
      <c r="K28" s="10">
        <f>AFC!K28-FC_NE!K28-FC_E!K28</f>
        <v>-0.4867583834893594</v>
      </c>
      <c r="L28" s="10">
        <f>AFC!L28-FC_NE!L28-FC_E!L28</f>
        <v>-6.7130696474632714</v>
      </c>
      <c r="M28" s="10">
        <f>AFC!M28-FC_NE!M28-FC_E!M28</f>
        <v>0</v>
      </c>
      <c r="N28" s="10">
        <f>AFC!N28-FC_NE!N28-FC_E!N28</f>
        <v>0.10455717970671685</v>
      </c>
      <c r="O28" s="10">
        <f>AFC!O28-FC_NE!O28-FC_E!O28</f>
        <v>2.5795356834350969E-2</v>
      </c>
      <c r="P28" s="10">
        <f>AFC!P28-FC_NE!P28-FC_E!P28</f>
        <v>3.7833190026503871E-3</v>
      </c>
      <c r="Q28" s="10">
        <f>AFC!Q28-FC_NE!Q28-FC_E!Q28</f>
        <v>-20.254084264831363</v>
      </c>
      <c r="R28" s="10">
        <f>AFC!R28-FC_NE!R28-FC_E!R28</f>
        <v>-7.0889079965591009</v>
      </c>
      <c r="S28" s="10">
        <f>AFC!S28-FC_NE!S28-FC_E!S28</f>
        <v>0</v>
      </c>
      <c r="T28" s="10">
        <f>AFC!T28-FC_NE!T28-FC_E!T28</f>
        <v>-13.165176268271352</v>
      </c>
      <c r="U28" s="10">
        <f>AFC!U28-FC_NE!U28-FC_E!U28</f>
        <v>-8.5984523138904478E-5</v>
      </c>
      <c r="V28" s="10">
        <f>AFC!V28-FC_NE!V28-FC_E!V28</f>
        <v>8.5984523138904478E-5</v>
      </c>
      <c r="W28" s="10">
        <f>AFC!W28-FC_NE!W28-FC_E!W28</f>
        <v>0</v>
      </c>
      <c r="X28" s="10">
        <f>AFC!X28-FC_NE!X28-FC_E!X28</f>
        <v>8.5984522229409777E-5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8.5984522785409467E-5</v>
      </c>
      <c r="G30" s="10">
        <f>AFC!G30-FC_NE!G30-FC_E!G30</f>
        <v>0</v>
      </c>
      <c r="H30" s="10">
        <f>AFC!H30-FC_NE!H30-FC_E!H30</f>
        <v>7.1054273576010019E-15</v>
      </c>
      <c r="I30" s="10">
        <f>AFC!I30-FC_NE!I30-FC_E!I30</f>
        <v>0</v>
      </c>
      <c r="J30" s="10">
        <f>AFC!J30-FC_NE!J30-FC_E!J30</f>
        <v>1.4210854715202004E-14</v>
      </c>
      <c r="K30" s="10">
        <f>AFC!K30-FC_NE!K30-FC_E!K30</f>
        <v>-3.8120378331900326</v>
      </c>
      <c r="L30" s="10">
        <f>AFC!L30-FC_NE!L30-FC_E!L30</f>
        <v>-8.5984522769422256E-5</v>
      </c>
      <c r="M30" s="10">
        <f>AFC!M30-FC_NE!M30-FC_E!M30</f>
        <v>8.5984522854687384E-5</v>
      </c>
      <c r="N30" s="10">
        <f>AFC!N30-FC_NE!N30-FC_E!N30</f>
        <v>8.5984522826265675E-5</v>
      </c>
      <c r="O30" s="10">
        <f>AFC!O30-FC_NE!O30-FC_E!O30</f>
        <v>5.6843418860808015E-14</v>
      </c>
      <c r="P30" s="10">
        <f>AFC!P30-FC_NE!P30-FC_E!P30</f>
        <v>-5.6843418860808015E-14</v>
      </c>
      <c r="Q30" s="10">
        <f>AFC!Q30-FC_NE!Q30-FC_E!Q30</f>
        <v>-8.5984522854687384E-5</v>
      </c>
      <c r="R30" s="10">
        <f>AFC!R30-FC_NE!R30-FC_E!R30</f>
        <v>2.8421709430404007E-14</v>
      </c>
      <c r="S30" s="10">
        <f>AFC!S30-FC_NE!S30-FC_E!S30</f>
        <v>8.5984522797843965E-5</v>
      </c>
      <c r="T30" s="10">
        <f>AFC!T30-FC_NE!T30-FC_E!T30</f>
        <v>-8.5984522797843965E-5</v>
      </c>
      <c r="U30" s="10">
        <f>AFC!U30-FC_NE!U30-FC_E!U30</f>
        <v>-8.5984522797843965E-5</v>
      </c>
      <c r="V30" s="10">
        <f>AFC!V30-FC_NE!V30-FC_E!V30</f>
        <v>-8.5984522854687384E-5</v>
      </c>
      <c r="W30" s="10">
        <f>AFC!W30-FC_NE!W30-FC_E!W30</f>
        <v>-1.1368683772161603E-13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-8.5984522797843965E-5</v>
      </c>
      <c r="E31" s="10">
        <f>AFC!E31-FC_NE!E31-FC_E!E31</f>
        <v>-7.1054273576010019E-15</v>
      </c>
      <c r="F31" s="10">
        <f>AFC!F31-FC_NE!F31-FC_E!F31</f>
        <v>0.94342218400687727</v>
      </c>
      <c r="G31" s="10">
        <f>AFC!G31-FC_NE!G31-FC_E!G31</f>
        <v>7.1054273576010019E-15</v>
      </c>
      <c r="H31" s="10">
        <f>AFC!H31-FC_NE!H31-FC_E!H31</f>
        <v>-1.4210854715202004E-14</v>
      </c>
      <c r="I31" s="10">
        <f>AFC!I31-FC_NE!I31-FC_E!I31</f>
        <v>-8.5265128291212022E-14</v>
      </c>
      <c r="J31" s="10">
        <f>AFC!J31-FC_NE!J31-FC_E!J31</f>
        <v>2.8421709430404007E-14</v>
      </c>
      <c r="K31" s="10">
        <f>AFC!K31-FC_NE!K31-FC_E!K31</f>
        <v>10.837403267411815</v>
      </c>
      <c r="L31" s="10">
        <f>AFC!L31-FC_NE!L31-FC_E!L31</f>
        <v>12.450472914875334</v>
      </c>
      <c r="M31" s="10">
        <f>AFC!M31-FC_NE!M31-FC_E!M31</f>
        <v>12.419948409286334</v>
      </c>
      <c r="N31" s="10">
        <f>AFC!N31-FC_NE!N31-FC_E!N31</f>
        <v>8.6963026655203066</v>
      </c>
      <c r="O31" s="10">
        <f>AFC!O31-FC_NE!O31-FC_E!O31</f>
        <v>9.6897678417884663</v>
      </c>
      <c r="P31" s="10">
        <f>AFC!P31-FC_NE!P31-FC_E!P31</f>
        <v>9.594239036973363</v>
      </c>
      <c r="Q31" s="10">
        <f>AFC!Q31-FC_NE!Q31-FC_E!Q31</f>
        <v>10.027515047291487</v>
      </c>
      <c r="R31" s="10">
        <f>AFC!R31-FC_NE!R31-FC_E!R31</f>
        <v>4.9166809974204568</v>
      </c>
      <c r="S31" s="10">
        <f>AFC!S31-FC_NE!S31-FC_E!S31</f>
        <v>3.9703353396388792</v>
      </c>
      <c r="T31" s="10">
        <f>AFC!T31-FC_NE!T31-FC_E!T31</f>
        <v>-2.4572656921754401</v>
      </c>
      <c r="U31" s="10">
        <f>AFC!U31-FC_NE!U31-FC_E!U31</f>
        <v>-8.0072226999139673</v>
      </c>
      <c r="V31" s="10">
        <f>AFC!V31-FC_NE!V31-FC_E!V31</f>
        <v>-15.09535683576955</v>
      </c>
      <c r="W31" s="10">
        <f>AFC!W31-FC_NE!W31-FC_E!W31</f>
        <v>-28.885812553740323</v>
      </c>
      <c r="X31" s="10">
        <f>AFC!X31-FC_NE!X31-FC_E!X31</f>
        <v>-32.015821152192601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8.5984522712578837E-5</v>
      </c>
      <c r="D32" s="10">
        <f>AFC!D32-FC_NE!D32-FC_E!D32</f>
        <v>8.5984522769422256E-5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5.6843418860808015E-14</v>
      </c>
      <c r="I32" s="10">
        <f>AFC!I32-FC_NE!I32-FC_E!I32</f>
        <v>0</v>
      </c>
      <c r="J32" s="10">
        <f>AFC!J32-FC_NE!J32-FC_E!J32</f>
        <v>8.5984522783633111E-5</v>
      </c>
      <c r="K32" s="10">
        <f>AFC!K32-FC_NE!K32-FC_E!K32</f>
        <v>4.0603611349957003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-94.123473774721162</v>
      </c>
      <c r="D33" s="29">
        <f t="shared" si="18"/>
        <v>-16.398366294067038</v>
      </c>
      <c r="E33" s="29">
        <f t="shared" si="18"/>
        <v>281.88297506448725</v>
      </c>
      <c r="F33" s="29">
        <f t="shared" si="18"/>
        <v>7.3975064488381257</v>
      </c>
      <c r="G33" s="29">
        <f t="shared" si="18"/>
        <v>-91.718744625966821</v>
      </c>
      <c r="H33" s="29">
        <f t="shared" si="18"/>
        <v>-45.536457437662129</v>
      </c>
      <c r="I33" s="29">
        <f t="shared" si="18"/>
        <v>-35.330180567496861</v>
      </c>
      <c r="J33" s="29">
        <f t="shared" si="18"/>
        <v>-1.3623387790184553</v>
      </c>
      <c r="K33" s="29">
        <f t="shared" si="18"/>
        <v>-2.5795356909474876E-4</v>
      </c>
      <c r="L33" s="29">
        <f t="shared" si="18"/>
        <v>-1.9828890799655163</v>
      </c>
      <c r="M33" s="29">
        <f t="shared" si="18"/>
        <v>-20.933705932932945</v>
      </c>
      <c r="N33" s="29">
        <f t="shared" si="18"/>
        <v>15.13224419604294</v>
      </c>
      <c r="O33" s="29">
        <f t="shared" si="18"/>
        <v>-1.0263972484967983</v>
      </c>
      <c r="P33" s="29">
        <f t="shared" si="18"/>
        <v>25.936715391229779</v>
      </c>
      <c r="Q33" s="29">
        <f t="shared" si="18"/>
        <v>41.913671539123527</v>
      </c>
      <c r="R33" s="29">
        <f t="shared" si="18"/>
        <v>2.5795356786351142E-4</v>
      </c>
      <c r="S33" s="29">
        <f t="shared" si="18"/>
        <v>-5.1299226139296357</v>
      </c>
      <c r="T33" s="29">
        <f t="shared" si="18"/>
        <v>3.119604471194747</v>
      </c>
      <c r="U33" s="29">
        <f t="shared" si="18"/>
        <v>3.1207222699912007</v>
      </c>
      <c r="V33" s="29">
        <f t="shared" si="18"/>
        <v>-9.3149613069659516</v>
      </c>
      <c r="W33" s="29">
        <f t="shared" si="18"/>
        <v>-2.7791917454865827</v>
      </c>
      <c r="X33" s="29">
        <f t="shared" ref="X33" si="19">SUM(X34:X50)</f>
        <v>1.7196904566407767E-4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7.1054273576010019E-15</v>
      </c>
      <c r="E34" s="10">
        <f>AFC!E34-FC_NE!E34-FC_E!E34</f>
        <v>-7.1054273576010019E-15</v>
      </c>
      <c r="F34" s="10">
        <f>AFC!F34-FC_NE!F34-FC_E!F34</f>
        <v>3.1974423109204508E-14</v>
      </c>
      <c r="G34" s="10">
        <f>AFC!G34-FC_NE!G34-FC_E!G34</f>
        <v>-8.5984522785409467E-5</v>
      </c>
      <c r="H34" s="10">
        <f>AFC!H34-FC_NE!H34-FC_E!H34</f>
        <v>-2.4868995751603507E-14</v>
      </c>
      <c r="I34" s="10">
        <f>AFC!I34-FC_NE!I34-FC_E!I34</f>
        <v>5.3290705182007514E-15</v>
      </c>
      <c r="J34" s="10">
        <f>AFC!J34-FC_NE!J34-FC_E!J34</f>
        <v>-1.0835776720341528E-13</v>
      </c>
      <c r="K34" s="10">
        <f>AFC!K34-FC_NE!K34-FC_E!K34</f>
        <v>-3.907985046680551E-14</v>
      </c>
      <c r="L34" s="10">
        <f>AFC!L34-FC_NE!L34-FC_E!L34</f>
        <v>-2.4868995751603507E-14</v>
      </c>
      <c r="M34" s="10">
        <f>AFC!M34-FC_NE!M34-FC_E!M34</f>
        <v>5.6843418860808015E-14</v>
      </c>
      <c r="N34" s="10">
        <f>AFC!N34-FC_NE!N34-FC_E!N34</f>
        <v>0</v>
      </c>
      <c r="O34" s="10">
        <f>AFC!O34-FC_NE!O34-FC_E!O34</f>
        <v>-8.5984522741000546E-5</v>
      </c>
      <c r="P34" s="10">
        <f>AFC!P34-FC_NE!P34-FC_E!P34</f>
        <v>-8.5984522797843965E-5</v>
      </c>
      <c r="Q34" s="10">
        <f>AFC!Q34-FC_NE!Q34-FC_E!Q34</f>
        <v>-2.8421709430404007E-14</v>
      </c>
      <c r="R34" s="10">
        <f>AFC!R34-FC_NE!R34-FC_E!R34</f>
        <v>-8.5984522741000546E-5</v>
      </c>
      <c r="S34" s="10">
        <f>AFC!S34-FC_NE!S34-FC_E!S34</f>
        <v>4.2632564145606011E-14</v>
      </c>
      <c r="T34" s="10">
        <f>AFC!T34-FC_NE!T34-FC_E!T34</f>
        <v>8.5265128291212022E-14</v>
      </c>
      <c r="U34" s="10">
        <f>AFC!U34-FC_NE!U34-FC_E!U34</f>
        <v>0</v>
      </c>
      <c r="V34" s="10">
        <f>AFC!V34-FC_NE!V34-FC_E!V34</f>
        <v>-5.6843418860808015E-14</v>
      </c>
      <c r="W34" s="10">
        <f>AFC!W34-FC_NE!W34-FC_E!W34</f>
        <v>-5.6843418860808015E-14</v>
      </c>
      <c r="X34" s="10">
        <f>AFC!X34-FC_NE!X34-FC_E!X34</f>
        <v>8.5984522840476529E-5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-1.7196904559568793E-4</v>
      </c>
      <c r="D36" s="10">
        <f>AFC!D36-FC_NE!D36-FC_E!D36</f>
        <v>0</v>
      </c>
      <c r="E36" s="10">
        <f>AFC!E36-FC_NE!E36-FC_E!E36</f>
        <v>0</v>
      </c>
      <c r="F36" s="10">
        <f>AFC!F36-FC_NE!F36-FC_E!F36</f>
        <v>2.5795356825142335E-4</v>
      </c>
      <c r="G36" s="10">
        <f>AFC!G36-FC_NE!G36-FC_E!G36</f>
        <v>-8.5984522741000546E-5</v>
      </c>
      <c r="H36" s="10">
        <f>AFC!H36-FC_NE!H36-FC_E!H36</f>
        <v>8.5984522797843965E-5</v>
      </c>
      <c r="I36" s="10">
        <f>AFC!I36-FC_NE!I36-FC_E!I36</f>
        <v>8.5984522826265675E-5</v>
      </c>
      <c r="J36" s="10">
        <f>AFC!J36-FC_NE!J36-FC_E!J36</f>
        <v>-3.2819432502148516</v>
      </c>
      <c r="K36" s="10">
        <f>AFC!K36-FC_NE!K36-FC_E!K36</f>
        <v>-8.5984522840476529E-5</v>
      </c>
      <c r="L36" s="10">
        <f>AFC!L36-FC_NE!L36-FC_E!L36</f>
        <v>8.5984522741000546E-5</v>
      </c>
      <c r="M36" s="10">
        <f>AFC!M36-FC_NE!M36-FC_E!M36</f>
        <v>-20.933619948409273</v>
      </c>
      <c r="N36" s="10">
        <f>AFC!N36-FC_NE!N36-FC_E!N36</f>
        <v>-19.88340498710231</v>
      </c>
      <c r="O36" s="10">
        <f>AFC!O36-FC_NE!O36-FC_E!O36</f>
        <v>-8.5984522769422256E-5</v>
      </c>
      <c r="P36" s="10">
        <f>AFC!P36-FC_NE!P36-FC_E!P36</f>
        <v>-8.5984522797843965E-5</v>
      </c>
      <c r="Q36" s="10">
        <f>AFC!Q36-FC_NE!Q36-FC_E!Q36</f>
        <v>-8.5984522741000546E-5</v>
      </c>
      <c r="R36" s="10">
        <f>AFC!R36-FC_NE!R36-FC_E!R36</f>
        <v>-8.5984522741000546E-5</v>
      </c>
      <c r="S36" s="10">
        <f>AFC!S36-FC_NE!S36-FC_E!S36</f>
        <v>-8.5984522797843965E-5</v>
      </c>
      <c r="T36" s="10">
        <f>AFC!T36-FC_NE!T36-FC_E!T36</f>
        <v>0</v>
      </c>
      <c r="U36" s="10">
        <f>AFC!U36-FC_NE!U36-FC_E!U36</f>
        <v>0</v>
      </c>
      <c r="V36" s="10">
        <f>AFC!V36-FC_NE!V36-FC_E!V36</f>
        <v>-8.5984522627313709E-5</v>
      </c>
      <c r="W36" s="10">
        <f>AFC!W36-FC_NE!W36-FC_E!W36</f>
        <v>8.5984522769422256E-5</v>
      </c>
      <c r="X36" s="10">
        <f>AFC!X36-FC_NE!X36-FC_E!X36</f>
        <v>8.5984522911530803E-5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-12.410404127257152</v>
      </c>
      <c r="D37" s="10">
        <f>AFC!D37-FC_NE!D37-FC_E!D37</f>
        <v>-8.5984522684157128E-5</v>
      </c>
      <c r="E37" s="10">
        <f>AFC!E37-FC_NE!E37-FC_E!E37</f>
        <v>48.607566638004982</v>
      </c>
      <c r="F37" s="10">
        <f>AFC!F37-FC_NE!F37-FC_E!F37</f>
        <v>0</v>
      </c>
      <c r="G37" s="10">
        <f>AFC!G37-FC_NE!G37-FC_E!G37</f>
        <v>-13.444625967325919</v>
      </c>
      <c r="H37" s="10">
        <f>AFC!H37-FC_NE!H37-FC_E!H37</f>
        <v>-26.889251934651838</v>
      </c>
      <c r="I37" s="10">
        <f>AFC!I37-FC_NE!I37-FC_E!I37</f>
        <v>8.5984523138904478E-5</v>
      </c>
      <c r="J37" s="10">
        <f>AFC!J37-FC_NE!J37-FC_E!J37</f>
        <v>0</v>
      </c>
      <c r="K37" s="10">
        <f>AFC!K37-FC_NE!K37-FC_E!K37</f>
        <v>8.5984523138904478E-5</v>
      </c>
      <c r="L37" s="10">
        <f>AFC!L37-FC_NE!L37-FC_E!L37</f>
        <v>0</v>
      </c>
      <c r="M37" s="10">
        <f>AFC!M37-FC_NE!M37-FC_E!M37</f>
        <v>8.5984522456783452E-5</v>
      </c>
      <c r="N37" s="10">
        <f>AFC!N37-FC_NE!N37-FC_E!N37</f>
        <v>3.1747205503002078</v>
      </c>
      <c r="O37" s="10">
        <f>AFC!O37-FC_NE!O37-FC_E!O37</f>
        <v>0</v>
      </c>
      <c r="P37" s="10">
        <f>AFC!P37-FC_NE!P37-FC_E!P37</f>
        <v>-4.2337919174556191</v>
      </c>
      <c r="Q37" s="10">
        <f>AFC!Q37-FC_NE!Q37-FC_E!Q37</f>
        <v>23.347807394669189</v>
      </c>
      <c r="R37" s="10">
        <f>AFC!R37-FC_NE!R37-FC_E!R37</f>
        <v>0</v>
      </c>
      <c r="S37" s="10">
        <f>AFC!S37-FC_NE!S37-FC_E!S37</f>
        <v>0</v>
      </c>
      <c r="T37" s="10">
        <f>AFC!T37-FC_NE!T37-FC_E!T37</f>
        <v>0</v>
      </c>
      <c r="U37" s="10">
        <f>AFC!U37-FC_NE!U37-FC_E!U37</f>
        <v>8.5984522684157128E-5</v>
      </c>
      <c r="V37" s="10">
        <f>AFC!V37-FC_NE!V37-FC_E!V37</f>
        <v>-2.1325881341360855</v>
      </c>
      <c r="W37" s="10">
        <f>AFC!W37-FC_NE!W37-FC_E!W37</f>
        <v>0</v>
      </c>
      <c r="X37" s="10">
        <f>AFC!X37-FC_NE!X37-FC_E!X37</f>
        <v>8.5984522911530803E-5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1.9984014443252818E-15</v>
      </c>
      <c r="D38" s="10">
        <f>AFC!D38-FC_NE!D38-FC_E!D38</f>
        <v>8.5984522784965378E-5</v>
      </c>
      <c r="E38" s="10">
        <f>AFC!E38-FC_NE!E38-FC_E!E38</f>
        <v>0</v>
      </c>
      <c r="F38" s="10">
        <f>AFC!F38-FC_NE!F38-FC_E!F38</f>
        <v>-8.5984522787185824E-5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-19.513757523645751</v>
      </c>
      <c r="D40" s="10">
        <f>AFC!D40-FC_NE!D40-FC_E!D40</f>
        <v>0</v>
      </c>
      <c r="E40" s="10">
        <f>AFC!E40-FC_NE!E40-FC_E!E40</f>
        <v>5.11126397248497</v>
      </c>
      <c r="F40" s="10">
        <f>AFC!F40-FC_NE!F40-FC_E!F40</f>
        <v>9.2370555648813024E-14</v>
      </c>
      <c r="G40" s="10">
        <f>AFC!G40-FC_NE!G40-FC_E!G40</f>
        <v>-13.289423903697134</v>
      </c>
      <c r="H40" s="10">
        <f>AFC!H40-FC_NE!H40-FC_E!H40</f>
        <v>-8.5984522833371102E-5</v>
      </c>
      <c r="I40" s="10">
        <f>AFC!I40-FC_NE!I40-FC_E!I40</f>
        <v>-8.5984522822712961E-5</v>
      </c>
      <c r="J40" s="10">
        <f>AFC!J40-FC_NE!J40-FC_E!J40</f>
        <v>-7.1054273576010019E-14</v>
      </c>
      <c r="K40" s="10">
        <f>AFC!K40-FC_NE!K40-FC_E!K40</f>
        <v>-8.598452257047029E-5</v>
      </c>
      <c r="L40" s="10">
        <f>AFC!L40-FC_NE!L40-FC_E!L40</f>
        <v>-1.0343078245915756</v>
      </c>
      <c r="M40" s="10">
        <f>AFC!M40-FC_NE!M40-FC_E!M40</f>
        <v>-1.1723955140041653E-13</v>
      </c>
      <c r="N40" s="10">
        <f>AFC!N40-FC_NE!N40-FC_E!N40</f>
        <v>16.547291487532121</v>
      </c>
      <c r="O40" s="10">
        <f>AFC!O40-FC_NE!O40-FC_E!O40</f>
        <v>-8.598452281205482E-5</v>
      </c>
      <c r="P40" s="10">
        <f>AFC!P40-FC_NE!P40-FC_E!P40</f>
        <v>0</v>
      </c>
      <c r="Q40" s="10">
        <f>AFC!Q40-FC_NE!Q40-FC_E!Q40</f>
        <v>6.0396132539608516E-14</v>
      </c>
      <c r="R40" s="10">
        <f>AFC!R40-FC_NE!R40-FC_E!R40</f>
        <v>8.5984522826265675E-5</v>
      </c>
      <c r="S40" s="10">
        <f>AFC!S40-FC_NE!S40-FC_E!S40</f>
        <v>-2.2737367544323206E-13</v>
      </c>
      <c r="T40" s="10">
        <f>AFC!T40-FC_NE!T40-FC_E!T40</f>
        <v>5.1710232158210303</v>
      </c>
      <c r="U40" s="10">
        <f>AFC!U40-FC_NE!U40-FC_E!U40</f>
        <v>5.171109200343956</v>
      </c>
      <c r="V40" s="10">
        <f>AFC!V40-FC_NE!V40-FC_E!V40</f>
        <v>8.5984522883109094E-5</v>
      </c>
      <c r="W40" s="10">
        <f>AFC!W40-FC_NE!W40-FC_E!W40</f>
        <v>-8.5984522804949393E-5</v>
      </c>
      <c r="X40" s="10">
        <f>AFC!X40-FC_NE!X40-FC_E!X40</f>
        <v>5.6843418860808015E-14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8.5984522797843965E-5</v>
      </c>
      <c r="D42" s="10">
        <f>AFC!D42-FC_NE!D42-FC_E!D42</f>
        <v>3.0693895098883104</v>
      </c>
      <c r="E42" s="10">
        <f>AFC!E42-FC_NE!E42-FC_E!E42</f>
        <v>3.0709372312983305</v>
      </c>
      <c r="F42" s="10">
        <f>AFC!F42-FC_NE!F42-FC_E!F42</f>
        <v>11.281771281169426</v>
      </c>
      <c r="G42" s="10">
        <f>AFC!G42-FC_NE!G42-FC_E!G42</f>
        <v>1.0232158211523483</v>
      </c>
      <c r="H42" s="10">
        <f>AFC!H42-FC_NE!H42-FC_E!H42</f>
        <v>21.488048151332691</v>
      </c>
      <c r="I42" s="10">
        <f>AFC!I42-FC_NE!I42-FC_E!I42</f>
        <v>3.0697334479796154</v>
      </c>
      <c r="J42" s="10">
        <f>AFC!J42-FC_NE!J42-FC_E!J42</f>
        <v>8.5984522684157128E-5</v>
      </c>
      <c r="K42" s="10">
        <f>AFC!K42-FC_NE!K42-FC_E!K42</f>
        <v>2.2737367544323206E-13</v>
      </c>
      <c r="L42" s="10">
        <f>AFC!L42-FC_NE!L42-FC_E!L42</f>
        <v>0</v>
      </c>
      <c r="M42" s="10">
        <f>AFC!M42-FC_NE!M42-FC_E!M42</f>
        <v>-1.7196904559568793E-4</v>
      </c>
      <c r="N42" s="10">
        <f>AFC!N42-FC_NE!N42-FC_E!N42</f>
        <v>0</v>
      </c>
      <c r="O42" s="10">
        <f>AFC!O42-FC_NE!O42-FC_E!O42</f>
        <v>8.5984522797843965E-5</v>
      </c>
      <c r="P42" s="10">
        <f>AFC!P42-FC_NE!P42-FC_E!P42</f>
        <v>8.598452257047029E-5</v>
      </c>
      <c r="Q42" s="10">
        <f>AFC!Q42-FC_NE!Q42-FC_E!Q42</f>
        <v>2.2737367544323206E-13</v>
      </c>
      <c r="R42" s="10">
        <f>AFC!R42-FC_NE!R42-FC_E!R42</f>
        <v>8.5984522797843965E-5</v>
      </c>
      <c r="S42" s="10">
        <f>AFC!S42-FC_NE!S42-FC_E!S42</f>
        <v>-5.6843418860808015E-14</v>
      </c>
      <c r="T42" s="10">
        <f>AFC!T42-FC_NE!T42-FC_E!T42</f>
        <v>-8.5984522684157128E-5</v>
      </c>
      <c r="U42" s="10">
        <f>AFC!U42-FC_NE!U42-FC_E!U42</f>
        <v>1.1368683772161603E-13</v>
      </c>
      <c r="V42" s="10">
        <f>AFC!V42-FC_NE!V42-FC_E!V42</f>
        <v>-3.4106051316484809E-13</v>
      </c>
      <c r="W42" s="10">
        <f>AFC!W42-FC_NE!W42-FC_E!W42</f>
        <v>1.1368683772161603E-13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-62.199312123818345</v>
      </c>
      <c r="D43" s="10">
        <f>AFC!D43-FC_NE!D43-FC_E!D43</f>
        <v>0</v>
      </c>
      <c r="E43" s="10">
        <f>AFC!E43-FC_NE!E43-FC_E!E43</f>
        <v>215.36973344797843</v>
      </c>
      <c r="F43" s="10">
        <f>AFC!F43-FC_NE!F43-FC_E!F43</f>
        <v>-8.598452404839918E-5</v>
      </c>
      <c r="G43" s="10">
        <f>AFC!G43-FC_NE!G43-FC_E!G43</f>
        <v>-66.007652622527985</v>
      </c>
      <c r="H43" s="10">
        <f>AFC!H43-FC_NE!H43-FC_E!H43</f>
        <v>-3.9962166809982591</v>
      </c>
      <c r="I43" s="10">
        <f>AFC!I43-FC_NE!I43-FC_E!I43</f>
        <v>0</v>
      </c>
      <c r="J43" s="10">
        <f>AFC!J43-FC_NE!J43-FC_E!J43</f>
        <v>-1.7196904354932485E-4</v>
      </c>
      <c r="K43" s="10">
        <f>AFC!K43-FC_NE!K43-FC_E!K43</f>
        <v>-8.598452404839918E-5</v>
      </c>
      <c r="L43" s="10">
        <f>AFC!L43-FC_NE!L43-FC_E!L43</f>
        <v>-1.7196904536831426E-4</v>
      </c>
      <c r="M43" s="10">
        <f>AFC!M43-FC_NE!M43-FC_E!M43</f>
        <v>8.5984522229409777E-5</v>
      </c>
      <c r="N43" s="10">
        <f>AFC!N43-FC_NE!N43-FC_E!N43</f>
        <v>25.666723989681032</v>
      </c>
      <c r="O43" s="10">
        <f>AFC!O43-FC_NE!O43-FC_E!O43</f>
        <v>-1.0263112639740939</v>
      </c>
      <c r="P43" s="10">
        <f>AFC!P43-FC_NE!P43-FC_E!P43</f>
        <v>-1.7196904445881955E-4</v>
      </c>
      <c r="Q43" s="10">
        <f>AFC!Q43-FC_NE!Q43-FC_E!Q43</f>
        <v>19.509372312983942</v>
      </c>
      <c r="R43" s="10">
        <f>AFC!R43-FC_NE!R43-FC_E!R43</f>
        <v>8.5984522229409777E-5</v>
      </c>
      <c r="S43" s="10">
        <f>AFC!S43-FC_NE!S43-FC_E!S43</f>
        <v>-5.1301805674975185</v>
      </c>
      <c r="T43" s="10">
        <f>AFC!T43-FC_NE!T43-FC_E!T43</f>
        <v>-2.0515907136723399</v>
      </c>
      <c r="U43" s="10">
        <f>AFC!U43-FC_NE!U43-FC_E!U43</f>
        <v>-2.0507308684436794</v>
      </c>
      <c r="V43" s="10">
        <f>AFC!V43-FC_NE!V43-FC_E!V43</f>
        <v>-7.1825451418753801</v>
      </c>
      <c r="W43" s="10">
        <f>AFC!W43-FC_NE!W43-FC_E!W43</f>
        <v>-1.7196904627780896E-4</v>
      </c>
      <c r="X43" s="10">
        <f>AFC!X43-FC_NE!X43-FC_E!X43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-8.5984522741000546E-5</v>
      </c>
      <c r="D44" s="10">
        <f>AFC!D44-FC_NE!D44-FC_E!D44</f>
        <v>8.5984522684157128E-5</v>
      </c>
      <c r="E44" s="10">
        <f>AFC!E44-FC_NE!E44-FC_E!E44</f>
        <v>0</v>
      </c>
      <c r="F44" s="10">
        <f>AFC!F44-FC_NE!F44-FC_E!F44</f>
        <v>8.5984522797843965E-5</v>
      </c>
      <c r="G44" s="10">
        <f>AFC!G44-FC_NE!G44-FC_E!G44</f>
        <v>-8.5984522968374222E-5</v>
      </c>
      <c r="H44" s="10">
        <f>AFC!H44-FC_NE!H44-FC_E!H44</f>
        <v>0</v>
      </c>
      <c r="I44" s="10">
        <f>AFC!I44-FC_NE!I44-FC_E!I44</f>
        <v>-1.7196904556726622E-4</v>
      </c>
      <c r="J44" s="10">
        <f>AFC!J44-FC_NE!J44-FC_E!J44</f>
        <v>-8.5984522883109094E-5</v>
      </c>
      <c r="K44" s="10">
        <f>AFC!K44-FC_NE!K44-FC_E!K44</f>
        <v>8.5984522854687384E-5</v>
      </c>
      <c r="L44" s="10">
        <f>AFC!L44-FC_NE!L44-FC_E!L44</f>
        <v>-0.94823731728283178</v>
      </c>
      <c r="M44" s="10">
        <f>AFC!M44-FC_NE!M44-FC_E!M44</f>
        <v>-2.5795356833668848E-4</v>
      </c>
      <c r="N44" s="10">
        <f>AFC!N44-FC_NE!N44-FC_E!N44</f>
        <v>-10.373086844368004</v>
      </c>
      <c r="O44" s="10">
        <f>AFC!O44-FC_NE!O44-FC_E!O44</f>
        <v>0</v>
      </c>
      <c r="P44" s="10">
        <f>AFC!P44-FC_NE!P44-FC_E!P44</f>
        <v>30.171195184866754</v>
      </c>
      <c r="Q44" s="10">
        <f>AFC!Q44-FC_NE!Q44-FC_E!Q44</f>
        <v>-0.94325021496135264</v>
      </c>
      <c r="R44" s="10">
        <f>AFC!R44-FC_NE!R44-FC_E!R44</f>
        <v>2.5795356837932104E-4</v>
      </c>
      <c r="S44" s="10">
        <f>AFC!S44-FC_NE!S44-FC_E!S44</f>
        <v>1.7196904558147708E-4</v>
      </c>
      <c r="T44" s="10">
        <f>AFC!T44-FC_NE!T44-FC_E!T44</f>
        <v>1.719690455885825E-4</v>
      </c>
      <c r="U44" s="10">
        <f>AFC!U44-FC_NE!U44-FC_E!U44</f>
        <v>1.7196904556726622E-4</v>
      </c>
      <c r="V44" s="10">
        <f>AFC!V44-FC_NE!V44-FC_E!V44</f>
        <v>2.5795356834734662E-4</v>
      </c>
      <c r="W44" s="10">
        <f>AFC!W44-FC_NE!W44-FC_E!W44</f>
        <v>-4.2992261393237641E-4</v>
      </c>
      <c r="X44" s="10">
        <f>AFC!X44-FC_NE!X44-FC_E!X44</f>
        <v>1.7196904557437165E-4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8.5984522790738538E-5</v>
      </c>
      <c r="D45" s="10">
        <f>AFC!D45-FC_NE!D45-FC_E!D45</f>
        <v>7.1054273576010019E-15</v>
      </c>
      <c r="E45" s="10">
        <f>AFC!E45-FC_NE!E45-FC_E!E45</f>
        <v>0</v>
      </c>
      <c r="F45" s="10">
        <f>AFC!F45-FC_NE!F45-FC_E!F45</f>
        <v>-8.5984522787185824E-5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-8.5984522788962181E-5</v>
      </c>
      <c r="M45" s="10">
        <f>AFC!M45-FC_NE!M45-FC_E!M45</f>
        <v>-5.3290705182007514E-15</v>
      </c>
      <c r="N45" s="10">
        <f>AFC!N45-FC_NE!N45-FC_E!N45</f>
        <v>0</v>
      </c>
      <c r="O45" s="10">
        <f>AFC!O45-FC_NE!O45-FC_E!O45</f>
        <v>3.5527136788005009E-15</v>
      </c>
      <c r="P45" s="10">
        <f>AFC!P45-FC_NE!P45-FC_E!P45</f>
        <v>-8.5984522787185824E-5</v>
      </c>
      <c r="Q45" s="10">
        <f>AFC!Q45-FC_NE!Q45-FC_E!Q45</f>
        <v>3.5527136788005009E-15</v>
      </c>
      <c r="R45" s="10">
        <f>AFC!R45-FC_NE!R45-FC_E!R45</f>
        <v>3.5527136788005009E-15</v>
      </c>
      <c r="S45" s="10">
        <f>AFC!S45-FC_NE!S45-FC_E!S45</f>
        <v>0</v>
      </c>
      <c r="T45" s="10">
        <f>AFC!T45-FC_NE!T45-FC_E!T45</f>
        <v>-3.5527136788005009E-15</v>
      </c>
      <c r="U45" s="10">
        <f>AFC!U45-FC_NE!U45-FC_E!U45</f>
        <v>0</v>
      </c>
      <c r="V45" s="10">
        <f>AFC!V45-FC_NE!V45-FC_E!V45</f>
        <v>-8.5984522788962181E-5</v>
      </c>
      <c r="W45" s="10">
        <f>AFC!W45-FC_NE!W45-FC_E!W45</f>
        <v>0</v>
      </c>
      <c r="X45" s="10">
        <f>AFC!X45-FC_NE!X45-FC_E!X45</f>
        <v>-8.5984522788962181E-5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8.5984522769422256E-5</v>
      </c>
      <c r="D46" s="10">
        <f>AFC!D46-FC_NE!D46-FC_E!D46</f>
        <v>0</v>
      </c>
      <c r="E46" s="10">
        <f>AFC!E46-FC_NE!E46-FC_E!E46</f>
        <v>5.6843418860808015E-14</v>
      </c>
      <c r="F46" s="10">
        <f>AFC!F46-FC_NE!F46-FC_E!F46</f>
        <v>0</v>
      </c>
      <c r="G46" s="10">
        <f>AFC!G46-FC_NE!G46-FC_E!G46</f>
        <v>-8.5265128291212022E-14</v>
      </c>
      <c r="H46" s="10">
        <f>AFC!H46-FC_NE!H46-FC_E!H46</f>
        <v>8.5984522741000546E-5</v>
      </c>
      <c r="I46" s="10">
        <f>AFC!I46-FC_NE!I46-FC_E!I46</f>
        <v>-38.399828030954438</v>
      </c>
      <c r="J46" s="10">
        <f>AFC!J46-FC_NE!J46-FC_E!J46</f>
        <v>1.9198624247635507</v>
      </c>
      <c r="K46" s="10">
        <f>AFC!K46-FC_NE!K46-FC_E!K46</f>
        <v>0</v>
      </c>
      <c r="L46" s="10">
        <f>AFC!L46-FC_NE!L46-FC_E!L46</f>
        <v>2.8421709430404007E-14</v>
      </c>
      <c r="M46" s="10">
        <f>AFC!M46-FC_NE!M46-FC_E!M46</f>
        <v>-2.8421709430404007E-14</v>
      </c>
      <c r="N46" s="10">
        <f>AFC!N46-FC_NE!N46-FC_E!N46</f>
        <v>-8.5984522883109094E-5</v>
      </c>
      <c r="O46" s="10">
        <f>AFC!O46-FC_NE!O46-FC_E!O46</f>
        <v>-5.6843418860808015E-14</v>
      </c>
      <c r="P46" s="10">
        <f>AFC!P46-FC_NE!P46-FC_E!P46</f>
        <v>2.8421709430404007E-14</v>
      </c>
      <c r="Q46" s="10">
        <f>AFC!Q46-FC_NE!Q46-FC_E!Q46</f>
        <v>-2.8421709430404007E-14</v>
      </c>
      <c r="R46" s="10">
        <f>AFC!R46-FC_NE!R46-FC_E!R46</f>
        <v>-8.5984522797843965E-5</v>
      </c>
      <c r="S46" s="10">
        <f>AFC!S46-FC_NE!S46-FC_E!S46</f>
        <v>8.5984522741000546E-5</v>
      </c>
      <c r="T46" s="10">
        <f>AFC!T46-FC_NE!T46-FC_E!T46</f>
        <v>-8.5984522712578837E-5</v>
      </c>
      <c r="U46" s="10">
        <f>AFC!U46-FC_NE!U46-FC_E!U46</f>
        <v>8.5265128291212022E-14</v>
      </c>
      <c r="V46" s="10">
        <f>AFC!V46-FC_NE!V46-FC_E!V46</f>
        <v>-8.5984522741000546E-5</v>
      </c>
      <c r="W46" s="10">
        <f>AFC!W46-FC_NE!W46-FC_E!W46</f>
        <v>5.6843418860808015E-14</v>
      </c>
      <c r="X46" s="10">
        <f>AFC!X46-FC_NE!X46-FC_E!X46</f>
        <v>-8.5984522854687384E-5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-8.5984522797843965E-5</v>
      </c>
      <c r="D47" s="10">
        <f>AFC!D47-FC_NE!D47-FC_E!D47</f>
        <v>8.5984522777859951E-5</v>
      </c>
      <c r="E47" s="10">
        <f>AFC!E47-FC_NE!E47-FC_E!E47</f>
        <v>-8.5984522689042109E-5</v>
      </c>
      <c r="F47" s="10">
        <f>AFC!F47-FC_NE!F47-FC_E!F47</f>
        <v>8.5984522932180951E-5</v>
      </c>
      <c r="G47" s="10">
        <f>AFC!G47-FC_NE!G47-FC_E!G47</f>
        <v>8.5984522772086791E-5</v>
      </c>
      <c r="H47" s="10">
        <f>AFC!H47-FC_NE!H47-FC_E!H47</f>
        <v>-2.5757174171303632E-14</v>
      </c>
      <c r="I47" s="10">
        <f>AFC!I47-FC_NE!I47-FC_E!I47</f>
        <v>7.2830630415410269E-14</v>
      </c>
      <c r="J47" s="10">
        <f>AFC!J47-FC_NE!J47-FC_E!J47</f>
        <v>-4.5297099404706387E-14</v>
      </c>
      <c r="K47" s="10">
        <f>AFC!K47-FC_NE!K47-FC_E!K47</f>
        <v>-8.5984522615767389E-5</v>
      </c>
      <c r="L47" s="10">
        <f>AFC!L47-FC_NE!L47-FC_E!L47</f>
        <v>8.5984522704807276E-5</v>
      </c>
      <c r="M47" s="10">
        <f>AFC!M47-FC_NE!M47-FC_E!M47</f>
        <v>8.5984522875337532E-5</v>
      </c>
      <c r="N47" s="10">
        <f>AFC!N47-FC_NE!N47-FC_E!N47</f>
        <v>8.5984522777859951E-5</v>
      </c>
      <c r="O47" s="10">
        <f>AFC!O47-FC_NE!O47-FC_E!O47</f>
        <v>8.5984522875337532E-5</v>
      </c>
      <c r="P47" s="10">
        <f>AFC!P47-FC_NE!P47-FC_E!P47</f>
        <v>-8.5984522777193817E-5</v>
      </c>
      <c r="Q47" s="10">
        <f>AFC!Q47-FC_NE!Q47-FC_E!Q47</f>
        <v>-3.6193270602780103E-14</v>
      </c>
      <c r="R47" s="10">
        <f>AFC!R47-FC_NE!R47-FC_E!R47</f>
        <v>-9.3036689463588118E-14</v>
      </c>
      <c r="S47" s="10">
        <f>AFC!S47-FC_NE!S47-FC_E!S47</f>
        <v>-9.7477581562088744E-14</v>
      </c>
      <c r="T47" s="10">
        <f>AFC!T47-FC_NE!T47-FC_E!T47</f>
        <v>-8.5984522667947871E-5</v>
      </c>
      <c r="U47" s="10">
        <f>AFC!U47-FC_NE!U47-FC_E!U47</f>
        <v>8.598452257047029E-5</v>
      </c>
      <c r="V47" s="10">
        <f>AFC!V47-FC_NE!V47-FC_E!V47</f>
        <v>5.6843418860808015E-14</v>
      </c>
      <c r="W47" s="10">
        <f>AFC!W47-FC_NE!W47-FC_E!W47</f>
        <v>8.5984522684157128E-5</v>
      </c>
      <c r="X47" s="10">
        <f>AFC!X47-FC_NE!X47-FC_E!X47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4.4408920985006262E-16</v>
      </c>
      <c r="J48" s="10">
        <f>AFC!J48-FC_NE!J48-FC_E!J48</f>
        <v>0</v>
      </c>
      <c r="K48" s="10">
        <f>AFC!K48-FC_NE!K48-FC_E!K48</f>
        <v>-8.5984522785853557E-5</v>
      </c>
      <c r="L48" s="10">
        <f>AFC!L48-FC_NE!L48-FC_E!L48</f>
        <v>-8.5984522785853557E-5</v>
      </c>
      <c r="M48" s="10">
        <f>AFC!M48-FC_NE!M48-FC_E!M48</f>
        <v>8.5984522786297646E-5</v>
      </c>
      <c r="N48" s="10">
        <f>AFC!N48-FC_NE!N48-FC_E!N48</f>
        <v>-8.8817841970012523E-16</v>
      </c>
      <c r="O48" s="10">
        <f>AFC!O48-FC_NE!O48-FC_E!O48</f>
        <v>-1.7763568394002505E-15</v>
      </c>
      <c r="P48" s="10">
        <f>AFC!P48-FC_NE!P48-FC_E!P48</f>
        <v>-8.5984522784521289E-5</v>
      </c>
      <c r="Q48" s="10">
        <f>AFC!Q48-FC_NE!Q48-FC_E!Q48</f>
        <v>-8.8817841970012523E-16</v>
      </c>
      <c r="R48" s="10">
        <f>AFC!R48-FC_NE!R48-FC_E!R48</f>
        <v>0</v>
      </c>
      <c r="S48" s="10">
        <f>AFC!S48-FC_NE!S48-FC_E!S48</f>
        <v>2.6645352591003757E-15</v>
      </c>
      <c r="T48" s="10">
        <f>AFC!T48-FC_NE!T48-FC_E!T48</f>
        <v>8.5984522791626716E-5</v>
      </c>
      <c r="U48" s="10">
        <f>AFC!U48-FC_NE!U48-FC_E!U48</f>
        <v>-4.4408920985006262E-15</v>
      </c>
      <c r="V48" s="10">
        <f>AFC!V48-FC_NE!V48-FC_E!V48</f>
        <v>-4.4408920985006262E-15</v>
      </c>
      <c r="W48" s="10">
        <f>AFC!W48-FC_NE!W48-FC_E!W48</f>
        <v>-4.4408920985006262E-15</v>
      </c>
      <c r="X48" s="10">
        <f>AFC!X48-FC_NE!X48-FC_E!X48</f>
        <v>-4.4408920985006262E-15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8.5984522787185824E-5</v>
      </c>
      <c r="D49" s="10">
        <f>AFC!D49-FC_NE!D49-FC_E!D49</f>
        <v>-8.5984522785409467E-5</v>
      </c>
      <c r="E49" s="10">
        <f>AFC!E49-FC_NE!E49-FC_E!E49</f>
        <v>-8.5984522785409467E-5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-8.5984522785409467E-5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-3.5527136788005009E-15</v>
      </c>
      <c r="L49" s="10">
        <f>AFC!L49-FC_NE!L49-FC_E!L49</f>
        <v>-8.5984522788962181E-5</v>
      </c>
      <c r="M49" s="10">
        <f>AFC!M49-FC_NE!M49-FC_E!M49</f>
        <v>5.3290705182007514E-15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-8.5984522788962181E-5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8.5984522790738538E-5</v>
      </c>
      <c r="U49" s="10">
        <f>AFC!U49-FC_NE!U49-FC_E!U49</f>
        <v>0</v>
      </c>
      <c r="V49" s="10">
        <f>AFC!V49-FC_NE!V49-FC_E!V49</f>
        <v>8.5984522787185824E-5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6.3948846218409017E-14</v>
      </c>
      <c r="D50" s="10">
        <f>AFC!D50-FC_NE!D50-FC_E!D50</f>
        <v>-19.46784178847814</v>
      </c>
      <c r="E50" s="10">
        <f>AFC!E50-FC_NE!E50-FC_E!E50</f>
        <v>9.7236457437660135</v>
      </c>
      <c r="F50" s="10">
        <f>AFC!F50-FC_NE!F50-FC_E!F50</f>
        <v>-3.8844368013757844</v>
      </c>
      <c r="G50" s="10">
        <f>AFC!G50-FC_NE!G50-FC_E!G50</f>
        <v>-8.5984522314674905E-5</v>
      </c>
      <c r="H50" s="10">
        <f>AFC!H50-FC_NE!H50-FC_E!H50</f>
        <v>-36.139036973344595</v>
      </c>
      <c r="I50" s="10">
        <f>AFC!I50-FC_NE!I50-FC_E!I50</f>
        <v>3.1263880373444408E-13</v>
      </c>
      <c r="J50" s="10">
        <f>AFC!J50-FC_NE!J50-FC_E!J50</f>
        <v>-8.5984523181537043E-5</v>
      </c>
      <c r="K50" s="10">
        <f>AFC!K50-FC_NE!K50-FC_E!K50</f>
        <v>-4.1211478674085811E-13</v>
      </c>
      <c r="L50" s="10">
        <f>AFC!L50-FC_NE!L50-FC_E!L50</f>
        <v>-8.5984522826265675E-5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-1.7196904555305537E-4</v>
      </c>
      <c r="Q50" s="10">
        <f>AFC!Q50-FC_NE!Q50-FC_E!Q50</f>
        <v>-8.5984522911530803E-5</v>
      </c>
      <c r="R50" s="10">
        <f>AFC!R50-FC_NE!R50-FC_E!R50</f>
        <v>0</v>
      </c>
      <c r="S50" s="10">
        <f>AFC!S50-FC_NE!S50-FC_E!S50</f>
        <v>8.5984522694815269E-5</v>
      </c>
      <c r="T50" s="10">
        <f>AFC!T50-FC_NE!T50-FC_E!T50</f>
        <v>8.5984522868898239E-5</v>
      </c>
      <c r="U50" s="10">
        <f>AFC!U50-FC_NE!U50-FC_E!U50</f>
        <v>-9.2370555648813024E-14</v>
      </c>
      <c r="V50" s="10">
        <f>AFC!V50-FC_NE!V50-FC_E!V50</f>
        <v>0</v>
      </c>
      <c r="W50" s="10">
        <f>AFC!W50-FC_NE!W50-FC_E!W50</f>
        <v>-2.7786758383491303</v>
      </c>
      <c r="X50" s="10">
        <f>AFC!X50-FC_NE!X50-FC_E!X50</f>
        <v>-8.5984522982585077E-5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4.0842648323314279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0</v>
      </c>
      <c r="I51" s="37">
        <f>AFC!I51-FC_NE!I51-FC_E!I51</f>
        <v>24.527085124677797</v>
      </c>
      <c r="J51" s="37">
        <f>AFC!J51-FC_NE!J51-FC_E!J51</f>
        <v>89.767841788478108</v>
      </c>
      <c r="K51" s="37">
        <f>AFC!K51-FC_NE!K51-FC_E!K51</f>
        <v>84.93121238176991</v>
      </c>
      <c r="L51" s="37">
        <f>AFC!L51-FC_NE!L51-FC_E!L51</f>
        <v>67.304385210661167</v>
      </c>
      <c r="M51" s="37">
        <f>AFC!M51-FC_NE!M51-FC_E!M51</f>
        <v>460.87704213241614</v>
      </c>
      <c r="N51" s="37">
        <f>AFC!N51-FC_NE!N51-FC_E!N51</f>
        <v>-147.18400687876147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-7.9105760964012006E-2</v>
      </c>
      <c r="T51" s="37">
        <f>AFC!T51-FC_NE!T51-FC_E!T51</f>
        <v>0</v>
      </c>
      <c r="U51" s="37">
        <f>AFC!U51-FC_NE!U51-FC_E!U51</f>
        <v>1.7196904445881955E-4</v>
      </c>
      <c r="V51" s="37">
        <f>AFC!V51-FC_NE!V51-FC_E!V51</f>
        <v>-4.2992261478502769E-4</v>
      </c>
      <c r="W51" s="37">
        <f>AFC!W51-FC_NE!W51-FC_E!W51</f>
        <v>0.59527085124864243</v>
      </c>
      <c r="X51" s="37">
        <f>AFC!X51-FC_NE!X51-FC_E!X51</f>
        <v>-0.80550300945833442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3.4393809147847954E-4</v>
      </c>
      <c r="D52" s="37">
        <f t="shared" si="20"/>
        <v>8.5984523418680681E-5</v>
      </c>
      <c r="E52" s="37">
        <f t="shared" si="20"/>
        <v>1.7196904602201357E-4</v>
      </c>
      <c r="F52" s="37">
        <f t="shared" si="20"/>
        <v>8.5984521954962645E-5</v>
      </c>
      <c r="G52" s="37">
        <f t="shared" si="20"/>
        <v>-1.7196904597671647E-4</v>
      </c>
      <c r="H52" s="37">
        <f t="shared" si="20"/>
        <v>-2.8421709430404007E-14</v>
      </c>
      <c r="I52" s="37">
        <f t="shared" si="20"/>
        <v>8.5984523199522656E-5</v>
      </c>
      <c r="J52" s="37">
        <f t="shared" si="20"/>
        <v>-8.5984522115722939E-5</v>
      </c>
      <c r="K52" s="37">
        <f t="shared" si="20"/>
        <v>-2.4122098022359664</v>
      </c>
      <c r="L52" s="37">
        <f t="shared" si="20"/>
        <v>-1.7196904557970072E-4</v>
      </c>
      <c r="M52" s="37">
        <f t="shared" si="20"/>
        <v>-1.1297629498585593E-12</v>
      </c>
      <c r="N52" s="37">
        <f t="shared" si="20"/>
        <v>2.1387336346379016E-12</v>
      </c>
      <c r="O52" s="37">
        <f t="shared" si="20"/>
        <v>-1.8056749770636316E-3</v>
      </c>
      <c r="P52" s="37">
        <f t="shared" si="20"/>
        <v>2.5795356835770349</v>
      </c>
      <c r="Q52" s="37">
        <f t="shared" si="20"/>
        <v>1.5285468615651041</v>
      </c>
      <c r="R52" s="37">
        <f t="shared" si="20"/>
        <v>-0.64505588993966967</v>
      </c>
      <c r="S52" s="37">
        <f t="shared" si="20"/>
        <v>8.5984521803084135E-5</v>
      </c>
      <c r="T52" s="37">
        <f t="shared" si="20"/>
        <v>-2.579535691218382E-4</v>
      </c>
      <c r="U52" s="37">
        <f t="shared" si="20"/>
        <v>8.5984522826265675E-5</v>
      </c>
      <c r="V52" s="37">
        <f t="shared" si="20"/>
        <v>1.7196904528304913E-4</v>
      </c>
      <c r="W52" s="37">
        <f t="shared" si="20"/>
        <v>-1.7196904562410964E-4</v>
      </c>
      <c r="X52" s="37">
        <f t="shared" ref="X52" si="21">SUM(X53:X70)</f>
        <v>-8.5984523071402919E-5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-2.8421709430404007E-14</v>
      </c>
      <c r="D53" s="10">
        <f>AFC!D53-FC_NE!D53-FC_E!D53</f>
        <v>2.8421709430404007E-14</v>
      </c>
      <c r="E53" s="10">
        <f>AFC!E53-FC_NE!E53-FC_E!E53</f>
        <v>-2.8421709430404007E-14</v>
      </c>
      <c r="F53" s="10">
        <f>AFC!F53-FC_NE!F53-FC_E!F53</f>
        <v>2.8421709430404007E-14</v>
      </c>
      <c r="G53" s="10">
        <f>AFC!G53-FC_NE!G53-FC_E!G53</f>
        <v>-2.8421709430404007E-14</v>
      </c>
      <c r="H53" s="10">
        <f>AFC!H53-FC_NE!H53-FC_E!H53</f>
        <v>5.6843418860808015E-14</v>
      </c>
      <c r="I53" s="10">
        <f>AFC!I53-FC_NE!I53-FC_E!I53</f>
        <v>-5.6843418860808015E-14</v>
      </c>
      <c r="J53" s="10">
        <f>AFC!J53-FC_NE!J53-FC_E!J53</f>
        <v>0</v>
      </c>
      <c r="K53" s="10">
        <f>AFC!K53-FC_NE!K53-FC_E!K53</f>
        <v>-2.8421709430404007E-14</v>
      </c>
      <c r="L53" s="10">
        <f>AFC!L53-FC_NE!L53-FC_E!L53</f>
        <v>2.8421709430404007E-14</v>
      </c>
      <c r="M53" s="10">
        <f>AFC!M53-FC_NE!M53-FC_E!M53</f>
        <v>-2.8421709430404007E-14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-5.6843418860808015E-14</v>
      </c>
      <c r="R53" s="10">
        <f>AFC!R53-FC_NE!R53-FC_E!R53</f>
        <v>-2.8421709430404007E-14</v>
      </c>
      <c r="S53" s="10">
        <f>AFC!S53-FC_NE!S53-FC_E!S53</f>
        <v>0</v>
      </c>
      <c r="T53" s="10">
        <f>AFC!T53-FC_NE!T53-FC_E!T53</f>
        <v>2.8421709430404007E-14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2.8421709430404007E-14</v>
      </c>
      <c r="X53" s="10">
        <f>AFC!X53-FC_NE!X53-FC_E!X53</f>
        <v>-5.6843418860808015E-14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-8.5984522786297646E-5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-8.5984522786297646E-5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8.5984522787185824E-5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8.5984523138904478E-5</v>
      </c>
      <c r="D59" s="10">
        <f>AFC!D59-FC_NE!D59-FC_E!D59</f>
        <v>8.5984523366278154E-5</v>
      </c>
      <c r="E59" s="10">
        <f>AFC!E59-FC_NE!E59-FC_E!E59</f>
        <v>1.7196904605043528E-4</v>
      </c>
      <c r="F59" s="10">
        <f>AFC!F59-FC_NE!F59-FC_E!F59</f>
        <v>-8.5984523593651829E-5</v>
      </c>
      <c r="G59" s="10">
        <f>AFC!G59-FC_NE!G59-FC_E!G59</f>
        <v>-2.5795356873459241E-4</v>
      </c>
      <c r="H59" s="10">
        <f>AFC!H59-FC_NE!H59-FC_E!H59</f>
        <v>8.5984522684157128E-5</v>
      </c>
      <c r="I59" s="10">
        <f>AFC!I59-FC_NE!I59-FC_E!I59</f>
        <v>1.7196904605043528E-4</v>
      </c>
      <c r="J59" s="10">
        <f>AFC!J59-FC_NE!J59-FC_E!J59</f>
        <v>-1.719690449135669E-4</v>
      </c>
      <c r="K59" s="10">
        <f>AFC!K59-FC_NE!K59-FC_E!K59</f>
        <v>8.5984522456783452E-5</v>
      </c>
      <c r="L59" s="10">
        <f>AFC!L59-FC_NE!L59-FC_E!L59</f>
        <v>0</v>
      </c>
      <c r="M59" s="10">
        <f>AFC!M59-FC_NE!M59-FC_E!M59</f>
        <v>-8.5984523821025505E-5</v>
      </c>
      <c r="N59" s="10">
        <f>AFC!N59-FC_NE!N59-FC_E!N59</f>
        <v>-8.5984520637794049E-5</v>
      </c>
      <c r="O59" s="10">
        <f>AFC!O59-FC_NE!O59-FC_E!O59</f>
        <v>-8.5984521319915075E-5</v>
      </c>
      <c r="P59" s="10">
        <f>AFC!P59-FC_NE!P59-FC_E!P59</f>
        <v>8.5984522684157128E-5</v>
      </c>
      <c r="Q59" s="10">
        <f>AFC!Q59-FC_NE!Q59-FC_E!Q59</f>
        <v>-8.5984522684157128E-5</v>
      </c>
      <c r="R59" s="10">
        <f>AFC!R59-FC_NE!R59-FC_E!R59</f>
        <v>-1.7196904536831426E-4</v>
      </c>
      <c r="S59" s="10">
        <f>AFC!S59-FC_NE!S59-FC_E!S59</f>
        <v>8.5984521774662426E-5</v>
      </c>
      <c r="T59" s="10">
        <f>AFC!T59-FC_NE!T59-FC_E!T59</f>
        <v>-1.7196904627780896E-4</v>
      </c>
      <c r="U59" s="10">
        <f>AFC!U59-FC_NE!U59-FC_E!U59</f>
        <v>0</v>
      </c>
      <c r="V59" s="10">
        <f>AFC!V59-FC_NE!V59-FC_E!V59</f>
        <v>-8.5984523138904478E-5</v>
      </c>
      <c r="W59" s="10">
        <f>AFC!W59-FC_NE!W59-FC_E!W59</f>
        <v>0</v>
      </c>
      <c r="X59" s="10">
        <f>AFC!X59-FC_NE!X59-FC_E!X59</f>
        <v>-1.7196904582306161E-4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8.59845227840772E-5</v>
      </c>
      <c r="D61" s="10">
        <f>AFC!D61-FC_NE!D61-FC_E!D61</f>
        <v>1.1546319456101628E-14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-8.5984522794291252E-5</v>
      </c>
      <c r="I61" s="10">
        <f>AFC!I61-FC_NE!I61-FC_E!I61</f>
        <v>0</v>
      </c>
      <c r="J61" s="10">
        <f>AFC!J61-FC_NE!J61-FC_E!J61</f>
        <v>-8.5984522769422256E-5</v>
      </c>
      <c r="K61" s="10">
        <f>AFC!K61-FC_NE!K61-FC_E!K61</f>
        <v>0</v>
      </c>
      <c r="L61" s="10">
        <f>AFC!L61-FC_NE!L61-FC_E!L61</f>
        <v>0</v>
      </c>
      <c r="M61" s="10">
        <f>AFC!M61-FC_NE!M61-FC_E!M61</f>
        <v>0</v>
      </c>
      <c r="N61" s="10">
        <f>AFC!N61-FC_NE!N61-FC_E!N61</f>
        <v>8.5984522741000546E-5</v>
      </c>
      <c r="O61" s="10">
        <f>AFC!O61-FC_NE!O61-FC_E!O61</f>
        <v>-8.5984522854687384E-5</v>
      </c>
      <c r="P61" s="10">
        <f>AFC!P61-FC_NE!P61-FC_E!P61</f>
        <v>8.5984522854687384E-5</v>
      </c>
      <c r="Q61" s="10">
        <f>AFC!Q61-FC_NE!Q61-FC_E!Q61</f>
        <v>8.5984522854687384E-5</v>
      </c>
      <c r="R61" s="10">
        <f>AFC!R61-FC_NE!R61-FC_E!R61</f>
        <v>0</v>
      </c>
      <c r="S61" s="10">
        <f>AFC!S61-FC_NE!S61-FC_E!S61</f>
        <v>-8.5984522769422256E-5</v>
      </c>
      <c r="T61" s="10">
        <f>AFC!T61-FC_NE!T61-FC_E!T61</f>
        <v>0</v>
      </c>
      <c r="U61" s="10">
        <f>AFC!U61-FC_NE!U61-FC_E!U61</f>
        <v>0</v>
      </c>
      <c r="V61" s="10">
        <f>AFC!V61-FC_NE!V61-FC_E!V61</f>
        <v>1.7196904562410964E-4</v>
      </c>
      <c r="W61" s="10">
        <f>AFC!W61-FC_NE!W61-FC_E!W61</f>
        <v>-1.7196904553884451E-4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7.1054273576010019E-15</v>
      </c>
      <c r="D62" s="10">
        <f>AFC!D62-FC_NE!D62-FC_E!D62</f>
        <v>-8.598452277830404E-5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8.5984522785409467E-5</v>
      </c>
      <c r="I62" s="10">
        <f>AFC!I62-FC_NE!I62-FC_E!I62</f>
        <v>0</v>
      </c>
      <c r="J62" s="10">
        <f>AFC!J62-FC_NE!J62-FC_E!J62</f>
        <v>8.5984522794291252E-5</v>
      </c>
      <c r="K62" s="10">
        <f>AFC!K62-FC_NE!K62-FC_E!K62</f>
        <v>0</v>
      </c>
      <c r="L62" s="10">
        <f>AFC!L62-FC_NE!L62-FC_E!L62</f>
        <v>-8.5984522788962181E-5</v>
      </c>
      <c r="M62" s="10">
        <f>AFC!M62-FC_NE!M62-FC_E!M62</f>
        <v>8.5984522797843965E-5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-8.5984522776527683E-5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-8.5984522815607534E-5</v>
      </c>
      <c r="U62" s="10">
        <f>AFC!U62-FC_NE!U62-FC_E!U62</f>
        <v>8.5984522769422256E-5</v>
      </c>
      <c r="V62" s="10">
        <f>AFC!V62-FC_NE!V62-FC_E!V62</f>
        <v>2.8421709430404007E-14</v>
      </c>
      <c r="W62" s="10">
        <f>AFC!W62-FC_NE!W62-FC_E!W62</f>
        <v>0</v>
      </c>
      <c r="X62" s="10">
        <f>AFC!X62-FC_NE!X62-FC_E!X62</f>
        <v>8.5984522790738538E-5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2.2204460492503131E-16</v>
      </c>
      <c r="J63" s="10">
        <f>AFC!J63-FC_NE!J63-FC_E!J63</f>
        <v>-3.5527136788005009E-15</v>
      </c>
      <c r="K63" s="10">
        <f>AFC!K63-FC_NE!K63-FC_E!K63</f>
        <v>8.5984522783633111E-5</v>
      </c>
      <c r="L63" s="10">
        <f>AFC!L63-FC_NE!L63-FC_E!L63</f>
        <v>7.1054273576010019E-15</v>
      </c>
      <c r="M63" s="10">
        <f>AFC!M63-FC_NE!M63-FC_E!M63</f>
        <v>7.1054273576010019E-15</v>
      </c>
      <c r="N63" s="10">
        <f>AFC!N63-FC_NE!N63-FC_E!N63</f>
        <v>7.1054273576010019E-15</v>
      </c>
      <c r="O63" s="10">
        <f>AFC!O63-FC_NE!O63-FC_E!O63</f>
        <v>-6.0189165949964263E-4</v>
      </c>
      <c r="P63" s="10">
        <f>AFC!P63-FC_NE!P63-FC_E!P63</f>
        <v>-8.5984522797843965E-5</v>
      </c>
      <c r="Q63" s="10">
        <f>AFC!Q63-FC_NE!Q63-FC_E!Q63</f>
        <v>0</v>
      </c>
      <c r="R63" s="10">
        <f>AFC!R63-FC_NE!R63-FC_E!R63</f>
        <v>8.5984522797843965E-5</v>
      </c>
      <c r="S63" s="10">
        <f>AFC!S63-FC_NE!S63-FC_E!S63</f>
        <v>8.5984522797843965E-5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8.5984522797843965E-5</v>
      </c>
      <c r="W63" s="10">
        <f>AFC!W63-FC_NE!W63-FC_E!W63</f>
        <v>0</v>
      </c>
      <c r="X63" s="10">
        <f>AFC!X63-FC_NE!X63-FC_E!X63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-0.64488392089424451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2.5795356835769567</v>
      </c>
      <c r="Q64" s="10">
        <f>AFC!Q64-FC_NE!Q64-FC_E!Q64</f>
        <v>0.64488392089424451</v>
      </c>
      <c r="R64" s="10">
        <f>AFC!R64-FC_NE!R64-FC_E!R64</f>
        <v>-0.64488392089424451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8.5984522790738538E-5</v>
      </c>
      <c r="D65" s="10">
        <f>AFC!D65-FC_NE!D65-FC_E!D65</f>
        <v>8.5984522790738538E-5</v>
      </c>
      <c r="E65" s="10">
        <f>AFC!E65-FC_NE!E65-FC_E!E65</f>
        <v>0</v>
      </c>
      <c r="F65" s="10">
        <f>AFC!F65-FC_NE!F65-FC_E!F65</f>
        <v>8.5984522733895119E-5</v>
      </c>
      <c r="G65" s="10">
        <f>AFC!G65-FC_NE!G65-FC_E!G65</f>
        <v>8.5984522783633111E-5</v>
      </c>
      <c r="H65" s="10">
        <f>AFC!H65-FC_NE!H65-FC_E!H65</f>
        <v>2.6645352591003757E-14</v>
      </c>
      <c r="I65" s="10">
        <f>AFC!I65-FC_NE!I65-FC_E!I65</f>
        <v>-8.5984522794291252E-5</v>
      </c>
      <c r="J65" s="10">
        <f>AFC!J65-FC_NE!J65-FC_E!J65</f>
        <v>-7.1054273576010019E-15</v>
      </c>
      <c r="K65" s="10">
        <f>AFC!K65-FC_NE!K65-FC_E!K65</f>
        <v>8.5984522783633111E-5</v>
      </c>
      <c r="L65" s="10">
        <f>AFC!L65-FC_NE!L65-FC_E!L65</f>
        <v>-8.5984522826265675E-5</v>
      </c>
      <c r="M65" s="10">
        <f>AFC!M65-FC_NE!M65-FC_E!M65</f>
        <v>-8.5265128291212022E-14</v>
      </c>
      <c r="N65" s="10">
        <f>AFC!N65-FC_NE!N65-FC_E!N65</f>
        <v>2.8421709430404007E-14</v>
      </c>
      <c r="O65" s="10">
        <f>AFC!O65-FC_NE!O65-FC_E!O65</f>
        <v>-8.598452278079094E-4</v>
      </c>
      <c r="P65" s="10">
        <f>AFC!P65-FC_NE!P65-FC_E!P65</f>
        <v>8.5984522797843965E-5</v>
      </c>
      <c r="Q65" s="10">
        <f>AFC!Q65-FC_NE!Q65-FC_E!Q65</f>
        <v>1.1368683772161603E-13</v>
      </c>
      <c r="R65" s="10">
        <f>AFC!R65-FC_NE!R65-FC_E!R65</f>
        <v>-2.8421709430404007E-14</v>
      </c>
      <c r="S65" s="10">
        <f>AFC!S65-FC_NE!S65-FC_E!S65</f>
        <v>0</v>
      </c>
      <c r="T65" s="10">
        <f>AFC!T65-FC_NE!T65-FC_E!T65</f>
        <v>-5.6843418860808015E-14</v>
      </c>
      <c r="U65" s="10">
        <f>AFC!U65-FC_NE!U65-FC_E!U65</f>
        <v>8.5265128291212022E-14</v>
      </c>
      <c r="V65" s="10">
        <f>AFC!V65-FC_NE!V65-FC_E!V65</f>
        <v>-2.8421709430404007E-14</v>
      </c>
      <c r="W65" s="10">
        <f>AFC!W65-FC_NE!W65-FC_E!W65</f>
        <v>-1.1368683772161603E-13</v>
      </c>
      <c r="X65" s="10">
        <f>AFC!X65-FC_NE!X65-FC_E!X65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8.5984522783633111E-5</v>
      </c>
      <c r="K66" s="10">
        <f>AFC!K66-FC_NE!K66-FC_E!K66</f>
        <v>-1.7674978503869312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-8.5984522797843965E-5</v>
      </c>
      <c r="P66" s="10">
        <f>AFC!P66-FC_NE!P66-FC_E!P66</f>
        <v>-8.5984522684157128E-5</v>
      </c>
      <c r="Q66" s="10">
        <f>AFC!Q66-FC_NE!Q66-FC_E!Q66</f>
        <v>0.88366294067063222</v>
      </c>
      <c r="R66" s="10">
        <f>AFC!R66-FC_NE!R66-FC_E!R66</f>
        <v>-8.5984522797843965E-5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-8.5984522797843965E-5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-8.5984522797843965E-5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8.5984522786075601E-5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8.5984522786297646E-5</v>
      </c>
      <c r="G70" s="10">
        <f>AFC!G70-FC_NE!G70-FC_E!G70</f>
        <v>8.5984522788962181E-5</v>
      </c>
      <c r="H70" s="10">
        <f>AFC!H70-FC_NE!H70-FC_E!H70</f>
        <v>-8.5984522787185824E-5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-8.5984522783633111E-5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8.5984522769422256E-5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-2.4424906541753444E-14</v>
      </c>
      <c r="D71" s="37">
        <f t="shared" si="22"/>
        <v>-1.7763568394002505E-14</v>
      </c>
      <c r="E71" s="37">
        <f t="shared" si="22"/>
        <v>-8.5984522797843965E-5</v>
      </c>
      <c r="F71" s="37">
        <f t="shared" si="22"/>
        <v>-2.5795356835178751E-4</v>
      </c>
      <c r="G71" s="37">
        <f t="shared" si="22"/>
        <v>8.5984522741000546E-5</v>
      </c>
      <c r="H71" s="37">
        <f t="shared" si="22"/>
        <v>2.5757174171303632E-14</v>
      </c>
      <c r="I71" s="37">
        <f t="shared" si="22"/>
        <v>-8.5984522769422256E-5</v>
      </c>
      <c r="J71" s="37">
        <f t="shared" si="22"/>
        <v>7.9936057773011271E-15</v>
      </c>
      <c r="K71" s="37">
        <f t="shared" si="22"/>
        <v>-8.5984522826265675E-5</v>
      </c>
      <c r="L71" s="37">
        <f t="shared" si="22"/>
        <v>8.5984522776527683E-5</v>
      </c>
      <c r="M71" s="37">
        <f t="shared" si="22"/>
        <v>-2.5795356834734662E-4</v>
      </c>
      <c r="N71" s="37">
        <f t="shared" si="22"/>
        <v>0</v>
      </c>
      <c r="O71" s="37">
        <f t="shared" si="22"/>
        <v>0</v>
      </c>
      <c r="P71" s="37">
        <f t="shared" si="22"/>
        <v>8.5984522826265675E-5</v>
      </c>
      <c r="Q71" s="37">
        <f t="shared" si="22"/>
        <v>0</v>
      </c>
      <c r="R71" s="37">
        <f t="shared" si="22"/>
        <v>0</v>
      </c>
      <c r="S71" s="37">
        <f t="shared" si="22"/>
        <v>8.5984522796067608E-5</v>
      </c>
      <c r="T71" s="37">
        <f t="shared" si="22"/>
        <v>-8.5984522854687384E-5</v>
      </c>
      <c r="U71" s="37">
        <f t="shared" si="22"/>
        <v>-8.5984522854687384E-5</v>
      </c>
      <c r="V71" s="37">
        <f t="shared" si="22"/>
        <v>0</v>
      </c>
      <c r="W71" s="37">
        <f t="shared" si="22"/>
        <v>8.5984522881332737E-5</v>
      </c>
      <c r="X71" s="37">
        <f t="shared" ref="X71" si="23">SUM(X72:X73)</f>
        <v>3.730349362740526E-14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-8.5984522797843965E-5</v>
      </c>
      <c r="D72" s="10">
        <f>AFC!D72-FC_NE!D72-FC_E!D72</f>
        <v>-8.5984522797843965E-5</v>
      </c>
      <c r="E72" s="10">
        <f>AFC!E72-FC_NE!E72-FC_E!E72</f>
        <v>-8.5984522797843965E-5</v>
      </c>
      <c r="F72" s="10">
        <f>AFC!F72-FC_NE!F72-FC_E!F72</f>
        <v>-1.7196904556726622E-4</v>
      </c>
      <c r="G72" s="10">
        <f>AFC!G72-FC_NE!G72-FC_E!G72</f>
        <v>8.5984522741000546E-5</v>
      </c>
      <c r="H72" s="10">
        <f>AFC!H72-FC_NE!H72-FC_E!H72</f>
        <v>8.598452281205482E-5</v>
      </c>
      <c r="I72" s="10">
        <f>AFC!I72-FC_NE!I72-FC_E!I72</f>
        <v>-8.5984522769422256E-5</v>
      </c>
      <c r="J72" s="10">
        <f>AFC!J72-FC_NE!J72-FC_E!J72</f>
        <v>0</v>
      </c>
      <c r="K72" s="10">
        <f>AFC!K72-FC_NE!K72-FC_E!K72</f>
        <v>-8.5984522826265675E-5</v>
      </c>
      <c r="L72" s="10">
        <f>AFC!L72-FC_NE!L72-FC_E!L72</f>
        <v>0</v>
      </c>
      <c r="M72" s="10">
        <f>AFC!M72-FC_NE!M72-FC_E!M72</f>
        <v>-1.7196904556726622E-4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8.5984522826265675E-5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-8.5984522854687384E-5</v>
      </c>
      <c r="U72" s="10">
        <f>AFC!U72-FC_NE!U72-FC_E!U72</f>
        <v>-8.5984522854687384E-5</v>
      </c>
      <c r="V72" s="10">
        <f>AFC!V72-FC_NE!V72-FC_E!V72</f>
        <v>0</v>
      </c>
      <c r="W72" s="10">
        <f>AFC!W72-FC_NE!W72-FC_E!W72</f>
        <v>8.5984522911530803E-5</v>
      </c>
      <c r="X72" s="10">
        <f>AFC!X72-FC_NE!X72-FC_E!X72</f>
        <v>-8.5984522741000546E-5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8.5984522773419059E-5</v>
      </c>
      <c r="D73" s="10">
        <f>AFC!D73-FC_NE!D73-FC_E!D73</f>
        <v>8.5984522780080397E-5</v>
      </c>
      <c r="E73" s="10">
        <f>AFC!E73-FC_NE!E73-FC_E!E73</f>
        <v>0</v>
      </c>
      <c r="F73" s="10">
        <f>AFC!F73-FC_NE!F73-FC_E!F73</f>
        <v>-8.5984522784521289E-5</v>
      </c>
      <c r="G73" s="10">
        <f>AFC!G73-FC_NE!G73-FC_E!G73</f>
        <v>0</v>
      </c>
      <c r="H73" s="10">
        <f>AFC!H73-FC_NE!H73-FC_E!H73</f>
        <v>-8.5984522786297646E-5</v>
      </c>
      <c r="I73" s="10">
        <f>AFC!I73-FC_NE!I73-FC_E!I73</f>
        <v>0</v>
      </c>
      <c r="J73" s="10">
        <f>AFC!J73-FC_NE!J73-FC_E!J73</f>
        <v>7.9936057773011271E-15</v>
      </c>
      <c r="K73" s="10">
        <f>AFC!K73-FC_NE!K73-FC_E!K73</f>
        <v>0</v>
      </c>
      <c r="L73" s="10">
        <f>AFC!L73-FC_NE!L73-FC_E!L73</f>
        <v>8.5984522776527683E-5</v>
      </c>
      <c r="M73" s="10">
        <f>AFC!M73-FC_NE!M73-FC_E!M73</f>
        <v>-8.5984522780080397E-5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8.5984522796067608E-5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-3.0198066269804258E-14</v>
      </c>
      <c r="X73" s="10">
        <f>AFC!X73-FC_NE!X73-FC_E!X73</f>
        <v>8.598452277830404E-5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9.0949470177292824E-13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-8.5984523138904478E-5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-9.0949470177292824E-13</v>
      </c>
      <c r="Q74" s="37">
        <f>AFC!Q74-FC_NE!Q74-FC_E!Q74</f>
        <v>-8.5984523138904478E-5</v>
      </c>
      <c r="R74" s="37">
        <f>AFC!R74-FC_NE!R74-FC_E!R74</f>
        <v>8.5984523138904478E-5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-9.0949470177292824E-13</v>
      </c>
      <c r="W74" s="37">
        <f>AFC!W74-FC_NE!W74-FC_E!W74</f>
        <v>8.5984523138904478E-5</v>
      </c>
      <c r="X74" s="37">
        <f>AFC!X74-FC_NE!X74-FC_E!X74</f>
        <v>-9.0949470177292824E-13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-8.5984523138904478E-5</v>
      </c>
      <c r="D75" s="37">
        <f>AFC!D75-FC_NE!D75-FC_E!D75</f>
        <v>0</v>
      </c>
      <c r="E75" s="37">
        <f>AFC!E75-FC_NE!E75-FC_E!E75</f>
        <v>2.5795356941671344E-4</v>
      </c>
      <c r="F75" s="37">
        <f>AFC!F75-FC_NE!F75-FC_E!F75</f>
        <v>8.5984521319915075E-5</v>
      </c>
      <c r="G75" s="37">
        <f>AFC!G75-FC_NE!G75-FC_E!G75</f>
        <v>71.104471195184487</v>
      </c>
      <c r="H75" s="37">
        <f>AFC!H75-FC_NE!H75-FC_E!H75</f>
        <v>67.665004299225529</v>
      </c>
      <c r="I75" s="37">
        <f>AFC!I75-FC_NE!I75-FC_E!I75</f>
        <v>73.946345657782331</v>
      </c>
      <c r="J75" s="37">
        <f>AFC!J75-FC_NE!J75-FC_E!J75</f>
        <v>79.77437661220938</v>
      </c>
      <c r="K75" s="37">
        <f>AFC!K75-FC_NE!K75-FC_E!K75</f>
        <v>94.535167669818293</v>
      </c>
      <c r="L75" s="37">
        <f>AFC!L75-FC_NE!L75-FC_E!L75</f>
        <v>78.389251934651384</v>
      </c>
      <c r="M75" s="37">
        <f>AFC!M75-FC_NE!M75-FC_E!M75</f>
        <v>103.55666380051571</v>
      </c>
      <c r="N75" s="37">
        <f>AFC!N75-FC_NE!N75-FC_E!N75</f>
        <v>-6.2408426483234507</v>
      </c>
      <c r="O75" s="37">
        <f>AFC!O75-FC_NE!O75-FC_E!O75</f>
        <v>3.3819432502154996</v>
      </c>
      <c r="P75" s="37">
        <f>AFC!P75-FC_NE!P75-FC_E!P75</f>
        <v>49.911607910577459</v>
      </c>
      <c r="Q75" s="37">
        <f>AFC!Q75-FC_NE!Q75-FC_E!Q75</f>
        <v>20.91797076526268</v>
      </c>
      <c r="R75" s="37">
        <f>AFC!R75-FC_NE!R75-FC_E!R75</f>
        <v>48.646861564917799</v>
      </c>
      <c r="S75" s="37">
        <f>AFC!S75-FC_NE!S75-FC_E!S75</f>
        <v>113.3728288907987</v>
      </c>
      <c r="T75" s="37">
        <f>AFC!T75-FC_NE!T75-FC_E!T75</f>
        <v>73.569819432501845</v>
      </c>
      <c r="U75" s="37">
        <f>AFC!U75-FC_NE!U75-FC_E!U75</f>
        <v>66.247119518486215</v>
      </c>
      <c r="V75" s="37">
        <f>AFC!V75-FC_NE!V75-FC_E!V75</f>
        <v>78.664316423044284</v>
      </c>
      <c r="W75" s="37">
        <f>AFC!W75-FC_NE!W75-FC_E!W75</f>
        <v>56.913155631986228</v>
      </c>
      <c r="X75" s="37">
        <f>AFC!X75-FC_NE!X75-FC_E!X75</f>
        <v>55.942390369733857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-9.3035253653397376E-2</v>
      </c>
      <c r="D76" s="40">
        <f>AFC!D76-FC_NE!D76-FC_E!D76</f>
        <v>3.4135855547901883E-2</v>
      </c>
      <c r="E76" s="40">
        <f>AFC!E76-FC_NE!E76-FC_E!E76</f>
        <v>-4.4969905416110123E-2</v>
      </c>
      <c r="F76" s="40">
        <f>AFC!F76-FC_NE!F76-FC_E!F76</f>
        <v>-7.3860705072547717E-2</v>
      </c>
      <c r="G76" s="40">
        <f>AFC!G76-FC_NE!G76-FC_E!G76</f>
        <v>127.24875322441949</v>
      </c>
      <c r="H76" s="40">
        <f>AFC!H76-FC_NE!H76-FC_E!H76</f>
        <v>145.44892519346467</v>
      </c>
      <c r="I76" s="40">
        <f>AFC!I76-FC_NE!I76-FC_E!I76</f>
        <v>153.91392949269084</v>
      </c>
      <c r="J76" s="40">
        <f>AFC!J76-FC_NE!J76-FC_E!J76</f>
        <v>160.28426483232852</v>
      </c>
      <c r="K76" s="40">
        <f>AFC!K76-FC_NE!K76-FC_E!K76</f>
        <v>162.52330180567424</v>
      </c>
      <c r="L76" s="40">
        <f>AFC!L76-FC_NE!L76-FC_E!L76</f>
        <v>152.70988822011986</v>
      </c>
      <c r="M76" s="40">
        <f>AFC!M76-FC_NE!M76-FC_E!M76</f>
        <v>165.22906276869981</v>
      </c>
      <c r="N76" s="40">
        <f>AFC!N76-FC_NE!N76-FC_E!N76</f>
        <v>151.72527944969897</v>
      </c>
      <c r="O76" s="40">
        <f>AFC!O76-FC_NE!O76-FC_E!O76</f>
        <v>175.10206362854933</v>
      </c>
      <c r="P76" s="40">
        <f>AFC!P76-FC_NE!P76-FC_E!P76</f>
        <v>209.69286328461021</v>
      </c>
      <c r="Q76" s="40">
        <f>AFC!Q76-FC_NE!Q76-FC_E!Q76</f>
        <v>215.52209802235666</v>
      </c>
      <c r="R76" s="40">
        <f>AFC!R76-FC_NE!R76-FC_E!R76</f>
        <v>195.51014617368764</v>
      </c>
      <c r="S76" s="40">
        <f>AFC!S76-FC_NE!S76-FC_E!S76</f>
        <v>183.39957007738667</v>
      </c>
      <c r="T76" s="40">
        <f>AFC!T76-FC_NE!T76-FC_E!T76</f>
        <v>154.63619948409087</v>
      </c>
      <c r="U76" s="40">
        <f>AFC!U76-FC_NE!U76-FC_E!U76</f>
        <v>127.47472055030175</v>
      </c>
      <c r="V76" s="40">
        <f>AFC!V76-FC_NE!V76-FC_E!V76</f>
        <v>99.684522785899389</v>
      </c>
      <c r="W76" s="40">
        <f>AFC!W76-FC_NE!W76-FC_E!W76</f>
        <v>46.582115219257503</v>
      </c>
      <c r="X76" s="40">
        <f>AFC!X76-FC_NE!X76-FC_E!X76</f>
        <v>73.463284608768845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22A59C-22EF-4210-8DB9-4FDF55ACC1D3}"/>
</file>

<file path=customXml/itemProps2.xml><?xml version="1.0" encoding="utf-8"?>
<ds:datastoreItem xmlns:ds="http://schemas.openxmlformats.org/officeDocument/2006/customXml" ds:itemID="{CF5A0A82-CAA6-47AC-96D3-C4826CF1CD5F}"/>
</file>

<file path=customXml/itemProps3.xml><?xml version="1.0" encoding="utf-8"?>
<ds:datastoreItem xmlns:ds="http://schemas.openxmlformats.org/officeDocument/2006/customXml" ds:itemID="{5B0E989D-B401-4799-9005-561D4ECA0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2024-05-20T16:47:41Z</dcterms:created>
  <dcterms:modified xsi:type="dcterms:W3CDTF">2024-05-20T16:47:41Z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